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45"/>
  </bookViews>
  <sheets>
    <sheet name="Sheet1" sheetId="1" r:id="rId1"/>
    <sheet name="Sheet2" sheetId="2" r:id="rId2"/>
  </sheets>
  <definedNames>
    <definedName name="_xlnm.Print_Titles" localSheetId="0">Sheet1!$2:$3</definedName>
    <definedName name="_xlnm._FilterDatabase" localSheetId="0" hidden="1">Sheet1!$H$2:$H$87</definedName>
  </definedNames>
  <calcPr calcId="144525"/>
</workbook>
</file>

<file path=xl/sharedStrings.xml><?xml version="1.0" encoding="utf-8"?>
<sst xmlns="http://schemas.openxmlformats.org/spreadsheetml/2006/main" count="86">
  <si>
    <t>2017-2018学年教学单位试点绩效考核结果</t>
  </si>
  <si>
    <t xml:space="preserve">考核指标   </t>
  </si>
  <si>
    <t>指标</t>
  </si>
  <si>
    <t>机电工程与自动化学院</t>
  </si>
  <si>
    <t>信息工程学院</t>
  </si>
  <si>
    <t>航空工程与运输学院</t>
  </si>
  <si>
    <t>国际商学院</t>
  </si>
  <si>
    <t>艺术与传媒学院</t>
  </si>
  <si>
    <t>基础教学部</t>
  </si>
  <si>
    <t>平均分</t>
  </si>
  <si>
    <t>备注</t>
  </si>
  <si>
    <t>总分数</t>
  </si>
  <si>
    <t>▲1</t>
  </si>
  <si>
    <t>基础教学部没有学生满意度调查(15分)。平均分不含基础教学部。</t>
  </si>
  <si>
    <t>★4</t>
  </si>
  <si>
    <t>★6</t>
  </si>
  <si>
    <t>★17</t>
  </si>
  <si>
    <t>★18</t>
  </si>
  <si>
    <t>因二级院系调整，骨干教师中首席教师不参与统计</t>
  </si>
  <si>
    <t>★20</t>
  </si>
  <si>
    <t>★21</t>
  </si>
  <si>
    <t>★28</t>
  </si>
  <si>
    <t>★29</t>
  </si>
  <si>
    <t>★30</t>
  </si>
  <si>
    <t>★31</t>
  </si>
  <si>
    <t>★32</t>
  </si>
  <si>
    <t>★33</t>
  </si>
  <si>
    <t>★34</t>
  </si>
  <si>
    <t>★42</t>
  </si>
  <si>
    <t>★44</t>
  </si>
  <si>
    <t>★45</t>
  </si>
  <si>
    <t>★46</t>
  </si>
  <si>
    <t>★47</t>
  </si>
  <si>
    <t>★48</t>
  </si>
  <si>
    <t>★49</t>
  </si>
  <si>
    <t>★50</t>
  </si>
  <si>
    <t>★51</t>
  </si>
  <si>
    <t>★52</t>
  </si>
  <si>
    <t>★53</t>
  </si>
  <si>
    <t>★54</t>
  </si>
  <si>
    <t>★57</t>
  </si>
  <si>
    <t>★68</t>
  </si>
  <si>
    <t>★69</t>
  </si>
  <si>
    <t>★70</t>
  </si>
  <si>
    <t>★71</t>
  </si>
  <si>
    <t>★72</t>
  </si>
  <si>
    <t>★73</t>
  </si>
  <si>
    <t>★74</t>
  </si>
  <si>
    <t>★75</t>
  </si>
  <si>
    <t>★76</t>
  </si>
  <si>
    <t>★77</t>
  </si>
  <si>
    <t>★78</t>
  </si>
  <si>
    <t>★79</t>
  </si>
  <si>
    <t>基础部</t>
  </si>
  <si>
    <t>合计</t>
  </si>
  <si>
    <t>基础教学部总分为450分</t>
  </si>
  <si>
    <t>639.28(折成850分)</t>
  </si>
  <si>
    <t>自主项目</t>
  </si>
  <si>
    <t>标志性  成果</t>
  </si>
  <si>
    <t>扣分</t>
  </si>
  <si>
    <t>总 成 绩</t>
  </si>
  <si>
    <t>等    级</t>
  </si>
  <si>
    <t>优秀</t>
  </si>
  <si>
    <t>合格</t>
  </si>
  <si>
    <t>良好</t>
  </si>
  <si>
    <t>绩效工资总额比例</t>
  </si>
  <si>
    <t>评优比例</t>
  </si>
  <si>
    <t>2016-2017学年总成绩</t>
  </si>
  <si>
    <t>比上学年增减幅度</t>
  </si>
  <si>
    <t>提升奖励</t>
  </si>
  <si>
    <t>合计绩效工资总额比例</t>
  </si>
  <si>
    <r>
      <rPr>
        <sz val="12"/>
        <rFont val="宋体"/>
        <charset val="134"/>
      </rPr>
      <t>备注：其中 ★/▲的总分为400分，基础教学部总分为</t>
    </r>
    <r>
      <rPr>
        <b/>
        <sz val="12"/>
        <rFont val="宋体"/>
        <charset val="134"/>
      </rPr>
      <t>600</t>
    </r>
    <r>
      <rPr>
        <sz val="12"/>
        <rFont val="宋体"/>
        <charset val="134"/>
      </rPr>
      <t xml:space="preserve">分。
</t>
    </r>
  </si>
  <si>
    <t>标志性成果加分项：</t>
  </si>
  <si>
    <t>1.机电工程与自动化学院在中国国际飞行器设计挑战赛暨全国科研类航空航天模型锦标赛总决赛（Ⅰ级乙等）中获一等奖1项，三等奖1项，加50分。
2.机电工程与自动化学院在第八届江苏省大学生机器人大赛（Ⅱ级甲等）中获一等奖3项，二等奖6项，三等奖7项，南航金城学院首次获得最佳组织奖，加10分。
3.机电工程与自动化学院获2017年度江苏省基础研究计划（省自然科学基金）项目立项并获批经费20万元，加10分。
4.机电工程与自动化学院在2017年江苏省高等学校微课教学比赛中获一等奖，加10分。
5.机电工程与自动化学院在2018年第二届江苏省本科高校青年教师教学竞赛中获二等奖，加10分。</t>
  </si>
  <si>
    <t>6.信息工程学院党总支学生党支部申报的“不忘初心忆长征，红色薪火永相传”党日活动获全国大学生党支部工作案例特色作品，加50分。
7.信息工程学院在软件杯中国软件杯设计大赛国赛中获三等奖，加10分。
8.信息工程学院1名同学获得江苏省大学生年度人物提名奖，加10分。</t>
  </si>
  <si>
    <t xml:space="preserve">9.国际商学院在全国大学生“互联网+”创业计划大赛中获江苏省一等奖，加10分。
</t>
  </si>
  <si>
    <t>10.艺术与传媒学院在江苏省第五届大学生艺术展演中获一等奖1项，二等奖2项，三等奖2项，加10分。
11.艺术与传媒学院在江苏省计算机设计大赛中获特等奖1项，加10分。</t>
  </si>
  <si>
    <t>扣分项：</t>
  </si>
  <si>
    <t>1.国际商学院发生学生安全稳定突发事件。</t>
  </si>
  <si>
    <t>2.艺术与传媒学院认定二类教学事故。</t>
  </si>
  <si>
    <t>学工处：缺基础部[7]绩效数据、平均分</t>
  </si>
  <si>
    <t>国际教育学院：缺57评分依据</t>
  </si>
  <si>
    <t>教务处负责：23基础部数据、</t>
  </si>
  <si>
    <t>人事处负责：缺10-11、19指标的所有数据</t>
  </si>
  <si>
    <t>各培养单位汇总表问题：
1.学工处负责：缺指标 [7]突发事件基础部的绩效数据和评分说明
2.人事处负责：缺 [10-11] 各项数据</t>
  </si>
  <si>
    <t>教务处58-67总分应该为120，统计却为115分</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</si>
</sst>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11"/>
      <color rgb="FFFF0000"/>
      <name val="宋体"/>
      <charset val="134"/>
      <scheme val="minor"/>
    </font>
    <font>
      <sz val="12"/>
      <color rgb="FFFF0000"/>
      <name val="宋体"/>
      <charset val="134"/>
    </font>
    <font>
      <sz val="12"/>
      <color rgb="FF000000"/>
      <name val="宋体"/>
      <charset val="134"/>
    </font>
    <font>
      <sz val="10.5"/>
      <color theme="1"/>
      <name val="Calibri"/>
      <charset val="134"/>
    </font>
    <font>
      <b/>
      <sz val="18"/>
      <color rgb="FF000000"/>
      <name val="宋体"/>
      <charset val="134"/>
    </font>
    <font>
      <b/>
      <sz val="9"/>
      <color rgb="FF000000"/>
      <name val="宋体"/>
      <charset val="134"/>
    </font>
    <font>
      <b/>
      <sz val="10"/>
      <color rgb="FF000000"/>
      <name val="宋体"/>
      <charset val="134"/>
    </font>
    <font>
      <sz val="12"/>
      <name val="宋体"/>
      <charset val="134"/>
    </font>
    <font>
      <sz val="12"/>
      <color rgb="FF000000"/>
      <name val="仿宋_GB2312"/>
      <charset val="134"/>
    </font>
    <font>
      <sz val="12"/>
      <name val="仿宋_GB2312"/>
      <charset val="134"/>
    </font>
    <font>
      <sz val="12"/>
      <color theme="1"/>
      <name val="仿宋_GB2312"/>
      <charset val="134"/>
    </font>
    <font>
      <sz val="12"/>
      <color theme="1"/>
      <name val="宋体"/>
      <charset val="134"/>
    </font>
    <font>
      <sz val="10"/>
      <color rgb="FF000000"/>
      <name val="仿宋_GB2312"/>
      <charset val="134"/>
    </font>
    <font>
      <sz val="10"/>
      <name val="宋体"/>
      <charset val="134"/>
    </font>
    <font>
      <sz val="12"/>
      <color rgb="FFFF0000"/>
      <name val="仿宋_GB2312"/>
      <charset val="134"/>
    </font>
    <font>
      <b/>
      <sz val="12"/>
      <name val="宋体"/>
      <charset val="134"/>
    </font>
    <font>
      <sz val="11"/>
      <name val="宋体"/>
      <charset val="134"/>
    </font>
    <font>
      <b/>
      <sz val="14"/>
      <color theme="1"/>
      <name val="宋体"/>
      <charset val="134"/>
      <scheme val="minor"/>
    </font>
    <font>
      <sz val="10"/>
      <name val="仿宋_GB2312"/>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25"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0" borderId="18" applyNumberFormat="0" applyFont="0" applyAlignment="0" applyProtection="0">
      <alignment vertical="center"/>
    </xf>
    <xf numFmtId="0" fontId="26" fillId="11"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26" fillId="8" borderId="0" applyNumberFormat="0" applyBorder="0" applyAlignment="0" applyProtection="0">
      <alignment vertical="center"/>
    </xf>
    <xf numFmtId="0" fontId="27" fillId="0" borderId="17" applyNumberFormat="0" applyFill="0" applyAlignment="0" applyProtection="0">
      <alignment vertical="center"/>
    </xf>
    <xf numFmtId="0" fontId="26" fillId="13" borderId="0" applyNumberFormat="0" applyBorder="0" applyAlignment="0" applyProtection="0">
      <alignment vertical="center"/>
    </xf>
    <xf numFmtId="0" fontId="33" fillId="15" borderId="19" applyNumberFormat="0" applyAlignment="0" applyProtection="0">
      <alignment vertical="center"/>
    </xf>
    <xf numFmtId="0" fontId="34" fillId="15" borderId="16" applyNumberFormat="0" applyAlignment="0" applyProtection="0">
      <alignment vertical="center"/>
    </xf>
    <xf numFmtId="0" fontId="35" fillId="18" borderId="20" applyNumberFormat="0" applyAlignment="0" applyProtection="0">
      <alignment vertical="center"/>
    </xf>
    <xf numFmtId="0" fontId="22" fillId="19" borderId="0" applyNumberFormat="0" applyBorder="0" applyAlignment="0" applyProtection="0">
      <alignment vertical="center"/>
    </xf>
    <xf numFmtId="0" fontId="26" fillId="21"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22" borderId="0" applyNumberFormat="0" applyBorder="0" applyAlignment="0" applyProtection="0">
      <alignment vertical="center"/>
    </xf>
    <xf numFmtId="0" fontId="24" fillId="6" borderId="0" applyNumberFormat="0" applyBorder="0" applyAlignment="0" applyProtection="0">
      <alignment vertical="center"/>
    </xf>
    <xf numFmtId="0" fontId="22" fillId="23" borderId="0" applyNumberFormat="0" applyBorder="0" applyAlignment="0" applyProtection="0">
      <alignment vertical="center"/>
    </xf>
    <xf numFmtId="0" fontId="26" fillId="14"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25" borderId="0" applyNumberFormat="0" applyBorder="0" applyAlignment="0" applyProtection="0">
      <alignment vertical="center"/>
    </xf>
    <xf numFmtId="0" fontId="22" fillId="27" borderId="0" applyNumberFormat="0" applyBorder="0" applyAlignment="0" applyProtection="0">
      <alignment vertical="center"/>
    </xf>
    <xf numFmtId="0" fontId="26" fillId="28" borderId="0" applyNumberFormat="0" applyBorder="0" applyAlignment="0" applyProtection="0">
      <alignment vertical="center"/>
    </xf>
    <xf numFmtId="0" fontId="26" fillId="20" borderId="0" applyNumberFormat="0" applyBorder="0" applyAlignment="0" applyProtection="0">
      <alignment vertical="center"/>
    </xf>
    <xf numFmtId="0" fontId="22" fillId="24" borderId="0" applyNumberFormat="0" applyBorder="0" applyAlignment="0" applyProtection="0">
      <alignment vertical="center"/>
    </xf>
    <xf numFmtId="0" fontId="22" fillId="26" borderId="0" applyNumberFormat="0" applyBorder="0" applyAlignment="0" applyProtection="0">
      <alignment vertical="center"/>
    </xf>
    <xf numFmtId="0" fontId="26" fillId="29" borderId="0" applyNumberFormat="0" applyBorder="0" applyAlignment="0" applyProtection="0">
      <alignment vertical="center"/>
    </xf>
    <xf numFmtId="0" fontId="22"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2" fillId="33" borderId="0" applyNumberFormat="0" applyBorder="0" applyAlignment="0" applyProtection="0">
      <alignment vertical="center"/>
    </xf>
    <xf numFmtId="0" fontId="26" fillId="12" borderId="0" applyNumberFormat="0" applyBorder="0" applyAlignment="0" applyProtection="0">
      <alignment vertical="center"/>
    </xf>
  </cellStyleXfs>
  <cellXfs count="73">
    <xf numFmtId="0" fontId="0" fillId="0" borderId="0" xfId="0">
      <alignment vertical="center"/>
    </xf>
    <xf numFmtId="0" fontId="1" fillId="0" borderId="0" xfId="0" applyFont="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2" xfId="0" applyFont="1" applyBorder="1" applyAlignment="1">
      <alignment horizontal="center" vertical="center" wrapText="1"/>
    </xf>
    <xf numFmtId="0" fontId="1" fillId="0" borderId="0" xfId="0" applyFont="1">
      <alignment vertical="center"/>
    </xf>
    <xf numFmtId="0" fontId="3" fillId="0" borderId="3" xfId="0" applyFont="1" applyBorder="1" applyAlignment="1">
      <alignment horizontal="center" vertical="center" wrapText="1"/>
    </xf>
    <xf numFmtId="0" fontId="4" fillId="0" borderId="3" xfId="0" applyFont="1" applyBorder="1" applyAlignment="1">
      <alignment horizontal="justify" vertical="top"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3" fillId="0" borderId="7" xfId="0" applyFont="1" applyBorder="1" applyAlignment="1">
      <alignment horizontal="center" vertical="center" wrapText="1"/>
    </xf>
    <xf numFmtId="0" fontId="8"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9" fillId="2" borderId="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7" xfId="0" applyFont="1" applyBorder="1" applyAlignment="1">
      <alignment horizontal="justify" vertical="top" wrapText="1"/>
    </xf>
    <xf numFmtId="0" fontId="5" fillId="0" borderId="12" xfId="0" applyFont="1" applyBorder="1" applyAlignment="1">
      <alignment horizontal="center" vertical="center" wrapText="1"/>
    </xf>
    <xf numFmtId="176" fontId="8" fillId="0" borderId="7" xfId="0" applyNumberFormat="1" applyFont="1" applyBorder="1" applyAlignment="1">
      <alignment horizontal="center" vertical="center" wrapText="1"/>
    </xf>
    <xf numFmtId="0" fontId="13" fillId="0" borderId="7" xfId="0" applyFont="1" applyFill="1" applyBorder="1" applyAlignment="1">
      <alignment horizontal="left" vertical="center" wrapText="1"/>
    </xf>
    <xf numFmtId="0" fontId="0" fillId="0" borderId="0" xfId="0" applyAlignment="1">
      <alignment horizontal="center" vertical="center"/>
    </xf>
    <xf numFmtId="176" fontId="3" fillId="0" borderId="9" xfId="0" applyNumberFormat="1" applyFont="1" applyBorder="1" applyAlignment="1">
      <alignment horizontal="center" vertical="center" wrapText="1"/>
    </xf>
    <xf numFmtId="0" fontId="3" fillId="0" borderId="7" xfId="0" applyFont="1" applyBorder="1" applyAlignment="1">
      <alignment horizontal="justify" vertical="center" wrapText="1"/>
    </xf>
    <xf numFmtId="0" fontId="2" fillId="2" borderId="7" xfId="0" applyFont="1" applyFill="1" applyBorder="1" applyAlignment="1">
      <alignment horizontal="justify" vertical="center" wrapText="1"/>
    </xf>
    <xf numFmtId="176" fontId="8" fillId="0" borderId="13"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0" fontId="3" fillId="2" borderId="7" xfId="0" applyFont="1" applyFill="1" applyBorder="1" applyAlignment="1">
      <alignment horizontal="justify" vertical="center" wrapText="1"/>
    </xf>
    <xf numFmtId="176" fontId="3" fillId="0" borderId="13" xfId="0" applyNumberFormat="1" applyFont="1" applyBorder="1" applyAlignment="1">
      <alignment horizontal="center" vertical="center" wrapText="1"/>
    </xf>
    <xf numFmtId="0" fontId="14" fillId="2" borderId="7" xfId="0" applyFont="1" applyFill="1" applyBorder="1" applyAlignment="1">
      <alignment horizontal="justify" vertical="center" wrapText="1"/>
    </xf>
    <xf numFmtId="0" fontId="2" fillId="0" borderId="7" xfId="0" applyFont="1" applyBorder="1" applyAlignment="1">
      <alignment horizontal="justify" vertical="center" wrapText="1"/>
    </xf>
    <xf numFmtId="0" fontId="15" fillId="0" borderId="7" xfId="0" applyFont="1" applyBorder="1" applyAlignment="1">
      <alignment horizontal="justify" vertical="center" wrapText="1"/>
    </xf>
    <xf numFmtId="0" fontId="9" fillId="0" borderId="7" xfId="0" applyFont="1" applyBorder="1" applyAlignment="1">
      <alignment horizontal="justify" wrapText="1"/>
    </xf>
    <xf numFmtId="176" fontId="3" fillId="0" borderId="9" xfId="0" applyNumberFormat="1" applyFont="1" applyFill="1" applyBorder="1" applyAlignment="1">
      <alignment horizontal="center" vertical="center" wrapText="1"/>
    </xf>
    <xf numFmtId="0" fontId="9" fillId="0" borderId="7" xfId="0" applyFont="1" applyBorder="1" applyAlignment="1">
      <alignment horizontal="center" wrapText="1"/>
    </xf>
    <xf numFmtId="0" fontId="8" fillId="0" borderId="7" xfId="0" applyFont="1" applyBorder="1" applyAlignment="1">
      <alignment horizontal="justify" vertical="center" wrapText="1"/>
    </xf>
    <xf numFmtId="0" fontId="2"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0" xfId="0" applyFont="1" applyBorder="1" applyAlignment="1">
      <alignment horizontal="center" vertical="center" wrapText="1"/>
    </xf>
    <xf numFmtId="9" fontId="17" fillId="0" borderId="7" xfId="0" applyNumberFormat="1" applyFont="1" applyBorder="1" applyAlignment="1">
      <alignment horizontal="center" vertical="center" wrapText="1"/>
    </xf>
    <xf numFmtId="176" fontId="17" fillId="0" borderId="7" xfId="0" applyNumberFormat="1" applyFont="1" applyBorder="1" applyAlignment="1">
      <alignment vertical="center" wrapText="1"/>
    </xf>
    <xf numFmtId="10" fontId="17" fillId="0" borderId="7" xfId="0" applyNumberFormat="1" applyFont="1" applyBorder="1" applyAlignment="1">
      <alignment horizontal="center" vertical="center" wrapText="1"/>
    </xf>
    <xf numFmtId="0" fontId="8" fillId="0" borderId="7" xfId="0" applyFont="1" applyBorder="1" applyAlignment="1">
      <alignment horizontal="left" vertical="center" wrapText="1"/>
    </xf>
    <xf numFmtId="0" fontId="18" fillId="0" borderId="0" xfId="0" applyFont="1" applyAlignment="1">
      <alignment horizontal="left" vertical="center"/>
    </xf>
    <xf numFmtId="0" fontId="0" fillId="0" borderId="7" xfId="0" applyBorder="1" applyAlignment="1">
      <alignment horizontal="left" vertical="center" wrapText="1"/>
    </xf>
    <xf numFmtId="0" fontId="0" fillId="0" borderId="7" xfId="0" applyBorder="1" applyAlignment="1">
      <alignment horizontal="left" vertical="center"/>
    </xf>
    <xf numFmtId="0" fontId="15" fillId="2" borderId="7"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9" fillId="0" borderId="7" xfId="0" applyFont="1" applyBorder="1" applyAlignment="1">
      <alignment horizontal="justify" vertical="center" wrapText="1"/>
    </xf>
    <xf numFmtId="176" fontId="17" fillId="0" borderId="7" xfId="0" applyNumberFormat="1" applyFont="1" applyBorder="1" applyAlignment="1">
      <alignment horizontal="center" vertical="center" wrapText="1"/>
    </xf>
    <xf numFmtId="0" fontId="8" fillId="0" borderId="7"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2"/>
  <sheetViews>
    <sheetView tabSelected="1" zoomScale="110" zoomScaleNormal="110" topLeftCell="A73" workbookViewId="0">
      <selection activeCell="M85" sqref="M85"/>
    </sheetView>
  </sheetViews>
  <sheetFormatPr defaultColWidth="9" defaultRowHeight="13.5"/>
  <cols>
    <col min="3" max="4" width="13.7416666666667" customWidth="1"/>
    <col min="5" max="5" width="14.8916666666667" customWidth="1"/>
    <col min="6" max="6" width="13.3" customWidth="1"/>
    <col min="7" max="7" width="13.75" customWidth="1"/>
    <col min="8" max="8" width="10.8" customWidth="1"/>
    <col min="9" max="9" width="8.05833333333333" customWidth="1"/>
    <col min="10" max="10" width="22.8416666666667" customWidth="1"/>
  </cols>
  <sheetData>
    <row r="1" ht="36" customHeight="1" spans="1:10">
      <c r="A1" s="13" t="s">
        <v>0</v>
      </c>
      <c r="B1" s="14"/>
      <c r="C1" s="14"/>
      <c r="D1" s="14"/>
      <c r="E1" s="14"/>
      <c r="F1" s="14"/>
      <c r="G1" s="14"/>
      <c r="H1" s="14"/>
      <c r="I1" s="14"/>
      <c r="J1" s="36"/>
    </row>
    <row r="2" ht="15" customHeight="1" spans="1:10">
      <c r="A2" s="15" t="s">
        <v>1</v>
      </c>
      <c r="B2" s="16" t="s">
        <v>2</v>
      </c>
      <c r="C2" s="17" t="s">
        <v>3</v>
      </c>
      <c r="D2" s="17" t="s">
        <v>4</v>
      </c>
      <c r="E2" s="17" t="s">
        <v>5</v>
      </c>
      <c r="F2" s="17" t="s">
        <v>6</v>
      </c>
      <c r="G2" s="17" t="s">
        <v>7</v>
      </c>
      <c r="H2" s="17" t="s">
        <v>8</v>
      </c>
      <c r="I2" s="17" t="s">
        <v>9</v>
      </c>
      <c r="J2" s="17" t="s">
        <v>10</v>
      </c>
    </row>
    <row r="3" spans="1:10">
      <c r="A3" s="15"/>
      <c r="B3" s="16" t="s">
        <v>11</v>
      </c>
      <c r="C3" s="17"/>
      <c r="D3" s="17"/>
      <c r="E3" s="17"/>
      <c r="F3" s="17"/>
      <c r="G3" s="17"/>
      <c r="H3" s="17"/>
      <c r="I3" s="17"/>
      <c r="J3" s="17"/>
    </row>
    <row r="4" ht="100.5" customHeight="1" spans="1:11">
      <c r="A4" s="18" t="s">
        <v>12</v>
      </c>
      <c r="B4" s="18">
        <v>40</v>
      </c>
      <c r="C4" s="19">
        <v>36.47</v>
      </c>
      <c r="D4" s="19">
        <v>34.72</v>
      </c>
      <c r="E4" s="19">
        <v>33.14</v>
      </c>
      <c r="F4" s="19">
        <v>31.92</v>
      </c>
      <c r="G4" s="19">
        <v>35.97</v>
      </c>
      <c r="H4" s="19">
        <v>18.76</v>
      </c>
      <c r="I4" s="37">
        <f>AVERAGE(C4:G4)</f>
        <v>34.444</v>
      </c>
      <c r="J4" s="38" t="s">
        <v>13</v>
      </c>
      <c r="K4" s="39"/>
    </row>
    <row r="5" ht="19" customHeight="1" spans="1:11">
      <c r="A5" s="18"/>
      <c r="B5" s="18"/>
      <c r="C5" s="19"/>
      <c r="D5" s="19"/>
      <c r="E5" s="19"/>
      <c r="F5" s="19"/>
      <c r="G5" s="19"/>
      <c r="H5" s="19"/>
      <c r="I5" s="37"/>
      <c r="J5" s="38"/>
      <c r="K5" s="39"/>
    </row>
    <row r="6" ht="14.25" spans="1:10">
      <c r="A6" s="18">
        <v>2</v>
      </c>
      <c r="B6" s="20">
        <v>10</v>
      </c>
      <c r="C6" s="21">
        <v>9.08</v>
      </c>
      <c r="D6" s="21">
        <v>10</v>
      </c>
      <c r="E6" s="21">
        <v>9.89</v>
      </c>
      <c r="F6" s="21">
        <v>9.14</v>
      </c>
      <c r="G6" s="21">
        <v>9.77</v>
      </c>
      <c r="H6" s="21">
        <v>9.14</v>
      </c>
      <c r="I6" s="40">
        <f t="shared" ref="I6:I14" si="0">AVERAGE(C6:H6)</f>
        <v>9.50333333333333</v>
      </c>
      <c r="J6" s="41"/>
    </row>
    <row r="7" ht="14.25" spans="1:10">
      <c r="A7" s="22">
        <v>3</v>
      </c>
      <c r="B7" s="23">
        <v>5</v>
      </c>
      <c r="C7" s="18">
        <v>5</v>
      </c>
      <c r="D7" s="18">
        <v>5</v>
      </c>
      <c r="E7" s="18">
        <v>5</v>
      </c>
      <c r="F7" s="18">
        <v>5</v>
      </c>
      <c r="G7" s="18">
        <v>5</v>
      </c>
      <c r="H7" s="18">
        <v>5</v>
      </c>
      <c r="I7" s="40">
        <f t="shared" si="0"/>
        <v>5</v>
      </c>
      <c r="J7" s="41"/>
    </row>
    <row r="8" ht="14.25" spans="1:10">
      <c r="A8" s="22" t="s">
        <v>14</v>
      </c>
      <c r="B8" s="23">
        <v>10</v>
      </c>
      <c r="C8" s="18">
        <v>6</v>
      </c>
      <c r="D8" s="18">
        <v>6</v>
      </c>
      <c r="E8" s="18">
        <v>6</v>
      </c>
      <c r="F8" s="18">
        <v>6</v>
      </c>
      <c r="G8" s="18">
        <v>6</v>
      </c>
      <c r="H8" s="18"/>
      <c r="I8" s="40">
        <f t="shared" si="0"/>
        <v>6</v>
      </c>
      <c r="J8" s="42"/>
    </row>
    <row r="9" ht="14.25" spans="1:10">
      <c r="A9" s="22">
        <v>5</v>
      </c>
      <c r="B9" s="23">
        <v>10</v>
      </c>
      <c r="C9" s="18">
        <v>10</v>
      </c>
      <c r="D9" s="18">
        <v>10</v>
      </c>
      <c r="E9" s="18">
        <v>3</v>
      </c>
      <c r="F9" s="18">
        <v>10</v>
      </c>
      <c r="G9" s="18">
        <v>10</v>
      </c>
      <c r="H9" s="18">
        <v>6</v>
      </c>
      <c r="I9" s="40">
        <f t="shared" si="0"/>
        <v>8.16666666666667</v>
      </c>
      <c r="J9" s="41"/>
    </row>
    <row r="10" ht="14.25" spans="1:10">
      <c r="A10" s="22" t="s">
        <v>15</v>
      </c>
      <c r="B10" s="24">
        <v>5</v>
      </c>
      <c r="C10" s="25">
        <v>3</v>
      </c>
      <c r="D10" s="25">
        <v>3</v>
      </c>
      <c r="E10" s="25">
        <v>3</v>
      </c>
      <c r="F10" s="25">
        <v>3</v>
      </c>
      <c r="G10" s="25">
        <v>3</v>
      </c>
      <c r="H10" s="26"/>
      <c r="I10" s="40">
        <f t="shared" si="0"/>
        <v>3</v>
      </c>
      <c r="J10" s="42"/>
    </row>
    <row r="11" ht="14.25" spans="1:10">
      <c r="A11" s="27">
        <v>7</v>
      </c>
      <c r="B11" s="24">
        <v>10</v>
      </c>
      <c r="C11" s="24">
        <v>10</v>
      </c>
      <c r="D11" s="24">
        <v>10</v>
      </c>
      <c r="E11" s="24">
        <v>10</v>
      </c>
      <c r="F11" s="25">
        <v>0</v>
      </c>
      <c r="G11" s="24">
        <v>10</v>
      </c>
      <c r="H11" s="25">
        <v>10</v>
      </c>
      <c r="I11" s="40">
        <f t="shared" si="0"/>
        <v>8.33333333333333</v>
      </c>
      <c r="J11" s="42"/>
    </row>
    <row r="12" ht="14.25" spans="1:10">
      <c r="A12" s="18">
        <v>8</v>
      </c>
      <c r="B12" s="18">
        <v>10</v>
      </c>
      <c r="C12" s="18">
        <v>10</v>
      </c>
      <c r="D12" s="18">
        <v>10</v>
      </c>
      <c r="E12" s="18">
        <v>10</v>
      </c>
      <c r="F12" s="18">
        <v>10</v>
      </c>
      <c r="G12" s="18">
        <v>10</v>
      </c>
      <c r="H12" s="18">
        <v>10</v>
      </c>
      <c r="I12" s="40">
        <f t="shared" si="0"/>
        <v>10</v>
      </c>
      <c r="J12" s="41"/>
    </row>
    <row r="13" ht="14.25" spans="1:10">
      <c r="A13" s="18">
        <v>9</v>
      </c>
      <c r="B13" s="18">
        <v>10</v>
      </c>
      <c r="C13" s="18">
        <v>2.81</v>
      </c>
      <c r="D13" s="18">
        <v>5.22</v>
      </c>
      <c r="E13" s="18">
        <v>1.35</v>
      </c>
      <c r="F13" s="18">
        <v>5.55</v>
      </c>
      <c r="G13" s="18">
        <v>0</v>
      </c>
      <c r="H13" s="18">
        <v>0.54</v>
      </c>
      <c r="I13" s="40">
        <f t="shared" si="0"/>
        <v>2.57833333333333</v>
      </c>
      <c r="J13" s="41"/>
    </row>
    <row r="14" ht="15.75" customHeight="1" spans="1:10">
      <c r="A14" s="18">
        <v>10</v>
      </c>
      <c r="B14" s="28">
        <v>30</v>
      </c>
      <c r="C14" s="28">
        <v>30</v>
      </c>
      <c r="D14" s="28">
        <v>30</v>
      </c>
      <c r="E14" s="28">
        <v>30</v>
      </c>
      <c r="F14" s="28">
        <v>30</v>
      </c>
      <c r="G14" s="28">
        <v>15</v>
      </c>
      <c r="H14" s="28">
        <v>20</v>
      </c>
      <c r="I14" s="43">
        <f t="shared" si="0"/>
        <v>25.8333333333333</v>
      </c>
      <c r="J14" s="42"/>
    </row>
    <row r="15" ht="14.25" spans="1:10">
      <c r="A15" s="18">
        <v>11</v>
      </c>
      <c r="B15" s="28"/>
      <c r="C15" s="28"/>
      <c r="D15" s="28"/>
      <c r="E15" s="28"/>
      <c r="F15" s="28"/>
      <c r="G15" s="28"/>
      <c r="H15" s="28"/>
      <c r="I15" s="44"/>
      <c r="J15" s="42"/>
    </row>
    <row r="16" ht="14.25" spans="1:10">
      <c r="A16" s="18">
        <v>12</v>
      </c>
      <c r="B16" s="18">
        <v>20</v>
      </c>
      <c r="C16" s="18">
        <v>18</v>
      </c>
      <c r="D16" s="18">
        <v>20</v>
      </c>
      <c r="E16" s="18">
        <v>12</v>
      </c>
      <c r="F16" s="18">
        <v>10</v>
      </c>
      <c r="G16" s="18">
        <v>12</v>
      </c>
      <c r="H16" s="18">
        <v>14</v>
      </c>
      <c r="I16" s="40">
        <f>AVERAGE(C16:H16)</f>
        <v>14.3333333333333</v>
      </c>
      <c r="J16" s="45"/>
    </row>
    <row r="17" ht="15.75" customHeight="1" spans="1:10">
      <c r="A17" s="18">
        <v>13</v>
      </c>
      <c r="B17" s="18">
        <v>45</v>
      </c>
      <c r="C17" s="18">
        <v>45</v>
      </c>
      <c r="D17" s="18">
        <v>45</v>
      </c>
      <c r="E17" s="18">
        <v>45</v>
      </c>
      <c r="F17" s="18">
        <v>45</v>
      </c>
      <c r="G17" s="18">
        <v>45</v>
      </c>
      <c r="H17" s="18">
        <v>45</v>
      </c>
      <c r="I17" s="46">
        <f>AVERAGE(C17:H17)</f>
        <v>45</v>
      </c>
      <c r="J17" s="41"/>
    </row>
    <row r="18" ht="14.25" spans="1:10">
      <c r="A18" s="18">
        <v>14</v>
      </c>
      <c r="B18" s="18"/>
      <c r="C18" s="18"/>
      <c r="D18" s="18"/>
      <c r="E18" s="18"/>
      <c r="F18" s="18"/>
      <c r="G18" s="18"/>
      <c r="H18" s="18"/>
      <c r="I18" s="46"/>
      <c r="J18" s="41"/>
    </row>
    <row r="19" ht="14.25" spans="1:10">
      <c r="A19" s="18">
        <v>15</v>
      </c>
      <c r="B19" s="18"/>
      <c r="C19" s="18"/>
      <c r="D19" s="18"/>
      <c r="E19" s="18"/>
      <c r="F19" s="18"/>
      <c r="G19" s="18"/>
      <c r="H19" s="18"/>
      <c r="I19" s="46"/>
      <c r="J19" s="41"/>
    </row>
    <row r="20" ht="14.25" spans="1:10">
      <c r="A20" s="18">
        <v>16</v>
      </c>
      <c r="B20" s="18"/>
      <c r="C20" s="18"/>
      <c r="D20" s="18"/>
      <c r="E20" s="18"/>
      <c r="F20" s="18"/>
      <c r="G20" s="18"/>
      <c r="H20" s="18"/>
      <c r="I20" s="40"/>
      <c r="J20" s="41"/>
    </row>
    <row r="21" ht="14.25" spans="1:10">
      <c r="A21" s="18" t="s">
        <v>16</v>
      </c>
      <c r="B21" s="18">
        <v>20</v>
      </c>
      <c r="C21" s="24">
        <v>20</v>
      </c>
      <c r="D21" s="24">
        <v>13</v>
      </c>
      <c r="E21" s="25">
        <v>11</v>
      </c>
      <c r="F21" s="25">
        <v>17</v>
      </c>
      <c r="G21" s="25">
        <v>15</v>
      </c>
      <c r="H21" s="29"/>
      <c r="I21" s="40">
        <f t="shared" ref="I21:I28" si="1">AVERAGE(C21:H21)</f>
        <v>15.2</v>
      </c>
      <c r="J21" s="42"/>
    </row>
    <row r="22" ht="14.25" spans="1:10">
      <c r="A22" s="18" t="s">
        <v>17</v>
      </c>
      <c r="B22" s="18">
        <v>5</v>
      </c>
      <c r="C22" s="25">
        <v>5</v>
      </c>
      <c r="D22" s="25">
        <v>5</v>
      </c>
      <c r="E22" s="25">
        <v>5</v>
      </c>
      <c r="F22" s="25">
        <v>5</v>
      </c>
      <c r="G22" s="25">
        <v>5</v>
      </c>
      <c r="H22" s="26"/>
      <c r="I22" s="40">
        <f t="shared" si="1"/>
        <v>5</v>
      </c>
      <c r="J22" s="42"/>
    </row>
    <row r="23" ht="24" spans="1:10">
      <c r="A23" s="18">
        <v>19</v>
      </c>
      <c r="B23" s="19">
        <v>10</v>
      </c>
      <c r="C23" s="25">
        <v>6</v>
      </c>
      <c r="D23" s="25">
        <v>5</v>
      </c>
      <c r="E23" s="25">
        <v>5</v>
      </c>
      <c r="F23" s="25">
        <v>0</v>
      </c>
      <c r="G23" s="25">
        <v>0</v>
      </c>
      <c r="H23" s="25">
        <v>0</v>
      </c>
      <c r="I23" s="44">
        <f t="shared" si="1"/>
        <v>2.66666666666667</v>
      </c>
      <c r="J23" s="47" t="s">
        <v>18</v>
      </c>
    </row>
    <row r="24" ht="14.25" spans="1:10">
      <c r="A24" s="18" t="s">
        <v>19</v>
      </c>
      <c r="B24" s="18">
        <v>10</v>
      </c>
      <c r="C24" s="18">
        <v>10</v>
      </c>
      <c r="D24" s="18">
        <v>10</v>
      </c>
      <c r="E24" s="18">
        <v>10</v>
      </c>
      <c r="F24" s="18">
        <v>10</v>
      </c>
      <c r="G24" s="18">
        <v>10</v>
      </c>
      <c r="H24" s="18"/>
      <c r="I24" s="40">
        <f t="shared" si="1"/>
        <v>10</v>
      </c>
      <c r="J24" s="48"/>
    </row>
    <row r="25" ht="14.25" spans="1:10">
      <c r="A25" s="18" t="s">
        <v>20</v>
      </c>
      <c r="B25" s="18">
        <v>5</v>
      </c>
      <c r="C25" s="18">
        <v>5</v>
      </c>
      <c r="D25" s="18">
        <v>5</v>
      </c>
      <c r="E25" s="18">
        <v>5</v>
      </c>
      <c r="F25" s="18">
        <v>5</v>
      </c>
      <c r="G25" s="18">
        <v>5</v>
      </c>
      <c r="H25" s="18"/>
      <c r="I25" s="40">
        <f t="shared" si="1"/>
        <v>5</v>
      </c>
      <c r="J25" s="48"/>
    </row>
    <row r="26" ht="14.25" spans="1:10">
      <c r="A26" s="18">
        <v>22</v>
      </c>
      <c r="B26" s="18">
        <v>5</v>
      </c>
      <c r="C26" s="18">
        <v>5</v>
      </c>
      <c r="D26" s="18">
        <v>1</v>
      </c>
      <c r="E26" s="18">
        <v>1</v>
      </c>
      <c r="F26" s="18">
        <v>2</v>
      </c>
      <c r="G26" s="18">
        <v>5</v>
      </c>
      <c r="H26" s="18">
        <v>5</v>
      </c>
      <c r="I26" s="40">
        <f t="shared" si="1"/>
        <v>3.16666666666667</v>
      </c>
      <c r="J26" s="49"/>
    </row>
    <row r="27" ht="14.25" spans="1:10">
      <c r="A27" s="30">
        <v>23</v>
      </c>
      <c r="B27" s="18">
        <v>10</v>
      </c>
      <c r="C27" s="18">
        <v>0</v>
      </c>
      <c r="D27" s="18">
        <v>8</v>
      </c>
      <c r="E27" s="18">
        <v>8</v>
      </c>
      <c r="F27" s="18">
        <v>0</v>
      </c>
      <c r="G27" s="18">
        <v>0</v>
      </c>
      <c r="H27" s="30">
        <v>10</v>
      </c>
      <c r="I27" s="40">
        <f t="shared" si="1"/>
        <v>4.33333333333333</v>
      </c>
      <c r="J27" s="48"/>
    </row>
    <row r="28" ht="15.75" customHeight="1" spans="1:10">
      <c r="A28" s="18">
        <v>24</v>
      </c>
      <c r="B28" s="18">
        <v>50</v>
      </c>
      <c r="C28" s="18">
        <v>50</v>
      </c>
      <c r="D28" s="18">
        <v>50</v>
      </c>
      <c r="E28" s="18">
        <v>30</v>
      </c>
      <c r="F28" s="18">
        <v>50</v>
      </c>
      <c r="G28" s="18">
        <v>34</v>
      </c>
      <c r="H28" s="18">
        <v>46</v>
      </c>
      <c r="I28" s="46">
        <f t="shared" si="1"/>
        <v>43.3333333333333</v>
      </c>
      <c r="J28" s="18"/>
    </row>
    <row r="29" ht="14.25" spans="1:10">
      <c r="A29" s="18">
        <v>25</v>
      </c>
      <c r="B29" s="18"/>
      <c r="C29" s="18"/>
      <c r="D29" s="18"/>
      <c r="E29" s="18"/>
      <c r="F29" s="18"/>
      <c r="G29" s="18"/>
      <c r="H29" s="18"/>
      <c r="I29" s="46"/>
      <c r="J29" s="18"/>
    </row>
    <row r="30" ht="14.25" spans="1:10">
      <c r="A30" s="18">
        <v>26</v>
      </c>
      <c r="B30" s="18"/>
      <c r="C30" s="18"/>
      <c r="D30" s="18"/>
      <c r="E30" s="18"/>
      <c r="F30" s="18"/>
      <c r="G30" s="18"/>
      <c r="H30" s="18"/>
      <c r="I30" s="46"/>
      <c r="J30" s="18"/>
    </row>
    <row r="31" ht="14.25" spans="1:10">
      <c r="A31" s="18">
        <v>27</v>
      </c>
      <c r="B31" s="18"/>
      <c r="C31" s="18"/>
      <c r="D31" s="18"/>
      <c r="E31" s="18"/>
      <c r="F31" s="18"/>
      <c r="G31" s="18"/>
      <c r="H31" s="18"/>
      <c r="I31" s="40"/>
      <c r="J31" s="18"/>
    </row>
    <row r="32" ht="14.25" spans="1:10">
      <c r="A32" s="18" t="s">
        <v>21</v>
      </c>
      <c r="B32" s="18">
        <v>10</v>
      </c>
      <c r="C32" s="18">
        <v>10</v>
      </c>
      <c r="D32" s="18">
        <v>10</v>
      </c>
      <c r="E32" s="18">
        <v>10</v>
      </c>
      <c r="F32" s="18">
        <v>10</v>
      </c>
      <c r="G32" s="18">
        <v>10</v>
      </c>
      <c r="H32" s="18"/>
      <c r="I32" s="40">
        <f t="shared" ref="I32:I59" si="2">AVERAGE(C32:H32)</f>
        <v>10</v>
      </c>
      <c r="J32" s="48"/>
    </row>
    <row r="33" ht="14.25" spans="1:10">
      <c r="A33" s="18" t="s">
        <v>22</v>
      </c>
      <c r="B33" s="18">
        <v>20</v>
      </c>
      <c r="C33" s="18">
        <v>7</v>
      </c>
      <c r="D33" s="18">
        <v>10</v>
      </c>
      <c r="E33" s="18">
        <v>10</v>
      </c>
      <c r="F33" s="18">
        <v>20</v>
      </c>
      <c r="G33" s="18">
        <v>15</v>
      </c>
      <c r="H33" s="18"/>
      <c r="I33" s="40">
        <f t="shared" si="2"/>
        <v>12.4</v>
      </c>
      <c r="J33" s="48"/>
    </row>
    <row r="34" ht="14.25" spans="1:10">
      <c r="A34" s="18" t="s">
        <v>23</v>
      </c>
      <c r="B34" s="18">
        <v>10</v>
      </c>
      <c r="C34" s="18">
        <v>10</v>
      </c>
      <c r="D34" s="18">
        <v>10</v>
      </c>
      <c r="E34" s="18">
        <v>10</v>
      </c>
      <c r="F34" s="18">
        <v>10</v>
      </c>
      <c r="G34" s="18">
        <v>10</v>
      </c>
      <c r="H34" s="18"/>
      <c r="I34" s="40">
        <f t="shared" si="2"/>
        <v>10</v>
      </c>
      <c r="J34" s="48"/>
    </row>
    <row r="35" ht="14.25" spans="1:10">
      <c r="A35" s="18" t="s">
        <v>24</v>
      </c>
      <c r="B35" s="24">
        <v>6</v>
      </c>
      <c r="C35" s="25">
        <v>6</v>
      </c>
      <c r="D35" s="25">
        <v>6</v>
      </c>
      <c r="E35" s="25">
        <v>5</v>
      </c>
      <c r="F35" s="25">
        <v>6</v>
      </c>
      <c r="G35" s="25">
        <v>6</v>
      </c>
      <c r="H35" s="25"/>
      <c r="I35" s="40">
        <f t="shared" si="2"/>
        <v>5.8</v>
      </c>
      <c r="J35" s="42"/>
    </row>
    <row r="36" ht="14.25" spans="1:10">
      <c r="A36" s="18" t="s">
        <v>25</v>
      </c>
      <c r="B36" s="18">
        <v>5</v>
      </c>
      <c r="C36" s="18">
        <v>5</v>
      </c>
      <c r="D36" s="18">
        <v>5</v>
      </c>
      <c r="E36" s="18">
        <v>5</v>
      </c>
      <c r="F36" s="18">
        <v>5</v>
      </c>
      <c r="G36" s="18">
        <v>5</v>
      </c>
      <c r="H36" s="18"/>
      <c r="I36" s="40">
        <f t="shared" si="2"/>
        <v>5</v>
      </c>
      <c r="J36" s="48"/>
    </row>
    <row r="37" ht="14.25" spans="1:10">
      <c r="A37" s="18" t="s">
        <v>26</v>
      </c>
      <c r="B37" s="18">
        <v>4</v>
      </c>
      <c r="C37" s="18">
        <v>2</v>
      </c>
      <c r="D37" s="18">
        <v>2</v>
      </c>
      <c r="E37" s="18">
        <v>2</v>
      </c>
      <c r="F37" s="18">
        <v>2</v>
      </c>
      <c r="G37" s="18">
        <v>0</v>
      </c>
      <c r="H37" s="18"/>
      <c r="I37" s="40">
        <f t="shared" si="2"/>
        <v>1.6</v>
      </c>
      <c r="J37" s="48"/>
    </row>
    <row r="38" ht="14.25" spans="1:10">
      <c r="A38" s="18" t="s">
        <v>27</v>
      </c>
      <c r="B38" s="18">
        <v>10</v>
      </c>
      <c r="C38" s="18">
        <v>10</v>
      </c>
      <c r="D38" s="18">
        <v>9</v>
      </c>
      <c r="E38" s="18">
        <v>10</v>
      </c>
      <c r="F38" s="18">
        <v>10</v>
      </c>
      <c r="G38" s="18">
        <v>10</v>
      </c>
      <c r="H38" s="18"/>
      <c r="I38" s="40">
        <f t="shared" si="2"/>
        <v>9.8</v>
      </c>
      <c r="J38" s="48"/>
    </row>
    <row r="39" ht="14.25" spans="1:10">
      <c r="A39" s="18">
        <v>35</v>
      </c>
      <c r="B39" s="18">
        <v>10</v>
      </c>
      <c r="C39" s="18">
        <v>10</v>
      </c>
      <c r="D39" s="18">
        <v>10</v>
      </c>
      <c r="E39" s="18">
        <v>8</v>
      </c>
      <c r="F39" s="18">
        <v>1</v>
      </c>
      <c r="G39" s="18">
        <v>5</v>
      </c>
      <c r="H39" s="18">
        <v>8</v>
      </c>
      <c r="I39" s="40">
        <f t="shared" si="2"/>
        <v>7</v>
      </c>
      <c r="J39" s="50"/>
    </row>
    <row r="40" ht="14.25" spans="1:10">
      <c r="A40" s="18">
        <v>36</v>
      </c>
      <c r="B40" s="18">
        <v>10</v>
      </c>
      <c r="C40" s="30">
        <v>8</v>
      </c>
      <c r="D40" s="30">
        <v>10</v>
      </c>
      <c r="E40" s="30">
        <v>2</v>
      </c>
      <c r="F40" s="30">
        <v>8</v>
      </c>
      <c r="G40" s="30">
        <v>10</v>
      </c>
      <c r="H40" s="30">
        <v>4</v>
      </c>
      <c r="I40" s="51">
        <f t="shared" si="2"/>
        <v>7</v>
      </c>
      <c r="J40" s="50"/>
    </row>
    <row r="41" ht="14.25" spans="1:10">
      <c r="A41" s="18">
        <v>37</v>
      </c>
      <c r="B41" s="18">
        <v>5</v>
      </c>
      <c r="C41" s="18">
        <v>5</v>
      </c>
      <c r="D41" s="18">
        <v>5</v>
      </c>
      <c r="E41" s="18">
        <v>5</v>
      </c>
      <c r="F41" s="18">
        <v>4</v>
      </c>
      <c r="G41" s="18">
        <v>4</v>
      </c>
      <c r="H41" s="18">
        <v>5</v>
      </c>
      <c r="I41" s="40">
        <f t="shared" si="2"/>
        <v>4.66666666666667</v>
      </c>
      <c r="J41" s="50"/>
    </row>
    <row r="42" ht="14.25" spans="1:10">
      <c r="A42" s="18">
        <v>38</v>
      </c>
      <c r="B42" s="18">
        <v>10</v>
      </c>
      <c r="C42" s="18">
        <v>10</v>
      </c>
      <c r="D42" s="18">
        <v>10</v>
      </c>
      <c r="E42" s="18">
        <v>10</v>
      </c>
      <c r="F42" s="18">
        <v>10</v>
      </c>
      <c r="G42" s="18">
        <v>10</v>
      </c>
      <c r="H42" s="18">
        <v>10</v>
      </c>
      <c r="I42" s="40">
        <f t="shared" si="2"/>
        <v>10</v>
      </c>
      <c r="J42" s="50"/>
    </row>
    <row r="43" ht="14.25" spans="1:10">
      <c r="A43" s="18">
        <v>39</v>
      </c>
      <c r="B43" s="18">
        <v>10</v>
      </c>
      <c r="C43" s="18">
        <v>6</v>
      </c>
      <c r="D43" s="18">
        <v>0</v>
      </c>
      <c r="E43" s="18">
        <v>10</v>
      </c>
      <c r="F43" s="18">
        <v>6</v>
      </c>
      <c r="G43" s="18">
        <v>0</v>
      </c>
      <c r="H43" s="18">
        <v>6</v>
      </c>
      <c r="I43" s="40">
        <f t="shared" si="2"/>
        <v>4.66666666666667</v>
      </c>
      <c r="J43" s="52"/>
    </row>
    <row r="44" ht="14.25" spans="1:10">
      <c r="A44" s="18">
        <v>40</v>
      </c>
      <c r="B44" s="18">
        <v>5</v>
      </c>
      <c r="C44" s="18">
        <v>5</v>
      </c>
      <c r="D44" s="18">
        <v>5</v>
      </c>
      <c r="E44" s="18">
        <v>5</v>
      </c>
      <c r="F44" s="18">
        <v>5</v>
      </c>
      <c r="G44" s="18">
        <v>5</v>
      </c>
      <c r="H44" s="18">
        <v>5</v>
      </c>
      <c r="I44" s="40">
        <f t="shared" si="2"/>
        <v>5</v>
      </c>
      <c r="J44" s="50"/>
    </row>
    <row r="45" ht="14.25" spans="1:10">
      <c r="A45" s="18">
        <v>41</v>
      </c>
      <c r="B45" s="18">
        <v>10</v>
      </c>
      <c r="C45" s="18">
        <v>10</v>
      </c>
      <c r="D45" s="18">
        <v>10</v>
      </c>
      <c r="E45" s="18">
        <v>10</v>
      </c>
      <c r="F45" s="18">
        <v>9</v>
      </c>
      <c r="G45" s="18">
        <v>9</v>
      </c>
      <c r="H45" s="18">
        <v>10</v>
      </c>
      <c r="I45" s="40">
        <f t="shared" si="2"/>
        <v>9.66666666666667</v>
      </c>
      <c r="J45" s="52"/>
    </row>
    <row r="46" ht="14.25" spans="1:10">
      <c r="A46" s="18" t="s">
        <v>28</v>
      </c>
      <c r="B46" s="18">
        <v>5</v>
      </c>
      <c r="C46" s="18">
        <v>0</v>
      </c>
      <c r="D46" s="18">
        <v>5</v>
      </c>
      <c r="E46" s="18">
        <v>1</v>
      </c>
      <c r="F46" s="18">
        <v>3</v>
      </c>
      <c r="G46" s="18">
        <v>0</v>
      </c>
      <c r="H46" s="18"/>
      <c r="I46" s="40">
        <f t="shared" si="2"/>
        <v>1.8</v>
      </c>
      <c r="J46" s="48"/>
    </row>
    <row r="47" ht="14.25" spans="1:10">
      <c r="A47" s="18">
        <v>43</v>
      </c>
      <c r="B47" s="18">
        <v>15</v>
      </c>
      <c r="C47" s="18">
        <v>15</v>
      </c>
      <c r="D47" s="18">
        <v>15</v>
      </c>
      <c r="E47" s="18">
        <v>14</v>
      </c>
      <c r="F47" s="18">
        <v>12</v>
      </c>
      <c r="G47" s="18">
        <v>13</v>
      </c>
      <c r="H47" s="18">
        <v>15</v>
      </c>
      <c r="I47" s="40">
        <f t="shared" si="2"/>
        <v>14</v>
      </c>
      <c r="J47" s="52"/>
    </row>
    <row r="48" ht="14.25" spans="1:10">
      <c r="A48" s="18" t="s">
        <v>29</v>
      </c>
      <c r="B48" s="18">
        <v>10</v>
      </c>
      <c r="C48" s="18">
        <v>0</v>
      </c>
      <c r="D48" s="18">
        <v>0</v>
      </c>
      <c r="E48" s="18">
        <v>0</v>
      </c>
      <c r="F48" s="18">
        <v>7</v>
      </c>
      <c r="G48" s="18">
        <v>0</v>
      </c>
      <c r="H48" s="18"/>
      <c r="I48" s="40">
        <f t="shared" si="2"/>
        <v>1.4</v>
      </c>
      <c r="J48" s="48"/>
    </row>
    <row r="49" ht="14.25" spans="1:10">
      <c r="A49" s="18" t="s">
        <v>30</v>
      </c>
      <c r="B49" s="18">
        <v>3</v>
      </c>
      <c r="C49" s="18">
        <v>0</v>
      </c>
      <c r="D49" s="18">
        <v>1</v>
      </c>
      <c r="E49" s="18">
        <v>0</v>
      </c>
      <c r="F49" s="18">
        <v>3</v>
      </c>
      <c r="G49" s="18">
        <v>0</v>
      </c>
      <c r="H49" s="18"/>
      <c r="I49" s="40">
        <f t="shared" si="2"/>
        <v>0.8</v>
      </c>
      <c r="J49" s="48"/>
    </row>
    <row r="50" ht="14.25" spans="1:10">
      <c r="A50" s="18" t="s">
        <v>31</v>
      </c>
      <c r="B50" s="18">
        <v>2</v>
      </c>
      <c r="C50" s="18">
        <v>0</v>
      </c>
      <c r="D50" s="18">
        <v>0</v>
      </c>
      <c r="E50" s="18">
        <v>0</v>
      </c>
      <c r="F50" s="18">
        <v>2</v>
      </c>
      <c r="G50" s="18">
        <v>0</v>
      </c>
      <c r="H50" s="18"/>
      <c r="I50" s="40">
        <f t="shared" si="2"/>
        <v>0.4</v>
      </c>
      <c r="J50" s="48"/>
    </row>
    <row r="51" ht="14.25" spans="1:10">
      <c r="A51" s="18" t="s">
        <v>32</v>
      </c>
      <c r="B51" s="18">
        <v>5</v>
      </c>
      <c r="C51" s="18">
        <v>4</v>
      </c>
      <c r="D51" s="18">
        <v>3</v>
      </c>
      <c r="E51" s="18">
        <v>5</v>
      </c>
      <c r="F51" s="18">
        <v>5</v>
      </c>
      <c r="G51" s="18">
        <v>4</v>
      </c>
      <c r="H51" s="18"/>
      <c r="I51" s="40">
        <f t="shared" si="2"/>
        <v>4.2</v>
      </c>
      <c r="J51" s="48"/>
    </row>
    <row r="52" ht="14.25" spans="1:10">
      <c r="A52" s="18" t="s">
        <v>33</v>
      </c>
      <c r="B52" s="18">
        <v>20</v>
      </c>
      <c r="C52" s="18">
        <v>13</v>
      </c>
      <c r="D52" s="18">
        <v>17</v>
      </c>
      <c r="E52" s="18">
        <v>14</v>
      </c>
      <c r="F52" s="18">
        <v>14</v>
      </c>
      <c r="G52" s="18">
        <v>7</v>
      </c>
      <c r="H52" s="18"/>
      <c r="I52" s="40">
        <f t="shared" si="2"/>
        <v>13</v>
      </c>
      <c r="J52" s="48"/>
    </row>
    <row r="53" ht="14.25" spans="1:10">
      <c r="A53" s="18" t="s">
        <v>34</v>
      </c>
      <c r="B53" s="18">
        <v>10</v>
      </c>
      <c r="C53" s="18">
        <v>10</v>
      </c>
      <c r="D53" s="18">
        <v>8</v>
      </c>
      <c r="E53" s="18">
        <v>8</v>
      </c>
      <c r="F53" s="18">
        <v>6</v>
      </c>
      <c r="G53" s="18">
        <v>10</v>
      </c>
      <c r="H53" s="18"/>
      <c r="I53" s="40">
        <f t="shared" si="2"/>
        <v>8.4</v>
      </c>
      <c r="J53" s="48"/>
    </row>
    <row r="54" ht="14.25" spans="1:10">
      <c r="A54" s="18" t="s">
        <v>35</v>
      </c>
      <c r="B54" s="18">
        <v>20</v>
      </c>
      <c r="C54" s="18">
        <v>20</v>
      </c>
      <c r="D54" s="18">
        <v>18</v>
      </c>
      <c r="E54" s="18">
        <v>20</v>
      </c>
      <c r="F54" s="18">
        <v>11</v>
      </c>
      <c r="G54" s="18">
        <v>16</v>
      </c>
      <c r="H54" s="18"/>
      <c r="I54" s="40">
        <f t="shared" si="2"/>
        <v>17</v>
      </c>
      <c r="J54" s="48"/>
    </row>
    <row r="55" ht="14.25" spans="1:10">
      <c r="A55" s="18" t="s">
        <v>36</v>
      </c>
      <c r="B55" s="18">
        <v>25</v>
      </c>
      <c r="C55" s="18">
        <v>25</v>
      </c>
      <c r="D55" s="18">
        <v>14</v>
      </c>
      <c r="E55" s="18">
        <v>7</v>
      </c>
      <c r="F55" s="18">
        <v>14</v>
      </c>
      <c r="G55" s="18">
        <v>25</v>
      </c>
      <c r="H55" s="18"/>
      <c r="I55" s="40">
        <f t="shared" si="2"/>
        <v>17</v>
      </c>
      <c r="J55" s="48"/>
    </row>
    <row r="56" ht="14.25" spans="1:10">
      <c r="A56" s="18" t="s">
        <v>37</v>
      </c>
      <c r="B56" s="18">
        <v>10</v>
      </c>
      <c r="C56" s="18">
        <v>3</v>
      </c>
      <c r="D56" s="18">
        <v>10</v>
      </c>
      <c r="E56" s="18">
        <v>0</v>
      </c>
      <c r="F56" s="18">
        <v>5</v>
      </c>
      <c r="G56" s="18">
        <v>0</v>
      </c>
      <c r="H56" s="18"/>
      <c r="I56" s="40">
        <f t="shared" si="2"/>
        <v>3.6</v>
      </c>
      <c r="J56" s="48"/>
    </row>
    <row r="57" ht="14.25" spans="1:10">
      <c r="A57" s="19" t="s">
        <v>38</v>
      </c>
      <c r="B57" s="19">
        <v>10</v>
      </c>
      <c r="C57" s="25">
        <v>6</v>
      </c>
      <c r="D57" s="25">
        <v>6</v>
      </c>
      <c r="E57" s="25">
        <v>6</v>
      </c>
      <c r="F57" s="25">
        <v>6</v>
      </c>
      <c r="G57" s="25">
        <v>6</v>
      </c>
      <c r="H57" s="26"/>
      <c r="I57" s="40">
        <f t="shared" si="2"/>
        <v>6</v>
      </c>
      <c r="J57" s="42"/>
    </row>
    <row r="58" ht="55" customHeight="1" spans="1:10">
      <c r="A58" s="19" t="s">
        <v>39</v>
      </c>
      <c r="B58" s="31">
        <v>10</v>
      </c>
      <c r="C58" s="32">
        <v>0</v>
      </c>
      <c r="D58" s="32">
        <v>2</v>
      </c>
      <c r="E58" s="32">
        <v>3</v>
      </c>
      <c r="F58" s="32">
        <v>10</v>
      </c>
      <c r="G58" s="32">
        <v>4</v>
      </c>
      <c r="H58" s="33"/>
      <c r="I58" s="40">
        <f t="shared" si="2"/>
        <v>3.8</v>
      </c>
      <c r="J58" s="42"/>
    </row>
    <row r="59" ht="15.75" customHeight="1" spans="1:10">
      <c r="A59" s="19">
        <v>55</v>
      </c>
      <c r="B59" s="34">
        <v>5</v>
      </c>
      <c r="C59" s="34">
        <v>0</v>
      </c>
      <c r="D59" s="34">
        <v>2</v>
      </c>
      <c r="E59" s="34">
        <v>0</v>
      </c>
      <c r="F59" s="34">
        <v>5</v>
      </c>
      <c r="G59" s="34">
        <v>0</v>
      </c>
      <c r="H59" s="34">
        <v>0</v>
      </c>
      <c r="I59" s="46">
        <f t="shared" si="2"/>
        <v>1.16666666666667</v>
      </c>
      <c r="J59" s="53"/>
    </row>
    <row r="60" ht="14.25" spans="1:10">
      <c r="A60" s="19">
        <v>56</v>
      </c>
      <c r="B60" s="21"/>
      <c r="C60" s="21"/>
      <c r="D60" s="21"/>
      <c r="E60" s="21"/>
      <c r="F60" s="21"/>
      <c r="G60" s="21"/>
      <c r="H60" s="21"/>
      <c r="I60" s="40"/>
      <c r="J60" s="53"/>
    </row>
    <row r="61" ht="14.25" spans="1:10">
      <c r="A61" s="19" t="s">
        <v>40</v>
      </c>
      <c r="B61" s="18">
        <v>15</v>
      </c>
      <c r="C61" s="18">
        <v>1</v>
      </c>
      <c r="D61" s="18">
        <v>7</v>
      </c>
      <c r="E61" s="18">
        <v>3</v>
      </c>
      <c r="F61" s="18">
        <v>5</v>
      </c>
      <c r="G61" s="18">
        <v>14</v>
      </c>
      <c r="H61" s="35"/>
      <c r="I61" s="40">
        <f>AVERAGE(C61:H61)</f>
        <v>6</v>
      </c>
      <c r="J61" s="48"/>
    </row>
    <row r="62" ht="15.75" customHeight="1" spans="1:10">
      <c r="A62" s="19">
        <v>58</v>
      </c>
      <c r="B62" s="19">
        <v>120</v>
      </c>
      <c r="C62" s="18">
        <v>118</v>
      </c>
      <c r="D62" s="18">
        <v>115</v>
      </c>
      <c r="E62" s="18">
        <v>105</v>
      </c>
      <c r="F62" s="18">
        <v>115</v>
      </c>
      <c r="G62" s="18">
        <v>106.45</v>
      </c>
      <c r="H62" s="18">
        <v>76</v>
      </c>
      <c r="I62" s="46">
        <f>AVERAGE(C62:H62)</f>
        <v>105.908333333333</v>
      </c>
      <c r="J62" s="54"/>
    </row>
    <row r="63" ht="14.25" spans="1:10">
      <c r="A63" s="19">
        <v>59</v>
      </c>
      <c r="B63" s="19"/>
      <c r="C63" s="18"/>
      <c r="D63" s="18"/>
      <c r="E63" s="18"/>
      <c r="F63" s="18"/>
      <c r="G63" s="18"/>
      <c r="H63" s="18"/>
      <c r="I63" s="46"/>
      <c r="J63" s="54"/>
    </row>
    <row r="64" ht="15.75" customHeight="1" spans="1:10">
      <c r="A64" s="19">
        <v>60</v>
      </c>
      <c r="B64" s="19"/>
      <c r="C64" s="18"/>
      <c r="D64" s="18"/>
      <c r="E64" s="18"/>
      <c r="F64" s="18"/>
      <c r="G64" s="18"/>
      <c r="H64" s="18"/>
      <c r="I64" s="46"/>
      <c r="J64" s="54"/>
    </row>
    <row r="65" ht="14.25" spans="1:10">
      <c r="A65" s="19">
        <v>61</v>
      </c>
      <c r="B65" s="19"/>
      <c r="C65" s="18"/>
      <c r="D65" s="18"/>
      <c r="E65" s="18"/>
      <c r="F65" s="18"/>
      <c r="G65" s="18"/>
      <c r="H65" s="18"/>
      <c r="I65" s="46"/>
      <c r="J65" s="54"/>
    </row>
    <row r="66" ht="14.25" spans="1:10">
      <c r="A66" s="19">
        <v>62</v>
      </c>
      <c r="B66" s="19"/>
      <c r="C66" s="18"/>
      <c r="D66" s="18"/>
      <c r="E66" s="18"/>
      <c r="F66" s="18"/>
      <c r="G66" s="18"/>
      <c r="H66" s="18"/>
      <c r="I66" s="46"/>
      <c r="J66" s="54"/>
    </row>
    <row r="67" ht="14.25" spans="1:10">
      <c r="A67" s="19">
        <v>63</v>
      </c>
      <c r="B67" s="19"/>
      <c r="C67" s="18"/>
      <c r="D67" s="18"/>
      <c r="E67" s="18"/>
      <c r="F67" s="18"/>
      <c r="G67" s="18"/>
      <c r="H67" s="18"/>
      <c r="I67" s="46"/>
      <c r="J67" s="54"/>
    </row>
    <row r="68" ht="14.25" spans="1:10">
      <c r="A68" s="19">
        <v>64</v>
      </c>
      <c r="B68" s="19"/>
      <c r="C68" s="18"/>
      <c r="D68" s="18"/>
      <c r="E68" s="18"/>
      <c r="F68" s="18"/>
      <c r="G68" s="18"/>
      <c r="H68" s="18"/>
      <c r="I68" s="46"/>
      <c r="J68" s="54"/>
    </row>
    <row r="69" ht="14.25" spans="1:10">
      <c r="A69" s="19">
        <v>65</v>
      </c>
      <c r="B69" s="19"/>
      <c r="C69" s="18"/>
      <c r="D69" s="18"/>
      <c r="E69" s="18"/>
      <c r="F69" s="18"/>
      <c r="G69" s="18"/>
      <c r="H69" s="18"/>
      <c r="I69" s="46"/>
      <c r="J69" s="54"/>
    </row>
    <row r="70" ht="14.25" spans="1:10">
      <c r="A70" s="19">
        <v>66</v>
      </c>
      <c r="B70" s="19"/>
      <c r="C70" s="18"/>
      <c r="D70" s="18"/>
      <c r="E70" s="18"/>
      <c r="F70" s="18"/>
      <c r="G70" s="18"/>
      <c r="H70" s="18"/>
      <c r="I70" s="46"/>
      <c r="J70" s="54"/>
    </row>
    <row r="71" ht="14.25" spans="1:10">
      <c r="A71" s="19">
        <v>67</v>
      </c>
      <c r="B71" s="19"/>
      <c r="C71" s="18"/>
      <c r="D71" s="18"/>
      <c r="E71" s="18"/>
      <c r="F71" s="18"/>
      <c r="G71" s="18"/>
      <c r="H71" s="18"/>
      <c r="I71" s="40"/>
      <c r="J71" s="54"/>
    </row>
    <row r="72" ht="28" customHeight="1" spans="1:10">
      <c r="A72" s="55" t="s">
        <v>41</v>
      </c>
      <c r="B72" s="20">
        <v>8</v>
      </c>
      <c r="C72" s="21">
        <v>4</v>
      </c>
      <c r="D72" s="21">
        <v>2</v>
      </c>
      <c r="E72" s="21">
        <v>2</v>
      </c>
      <c r="F72" s="21">
        <v>5</v>
      </c>
      <c r="G72" s="21">
        <v>2</v>
      </c>
      <c r="H72" s="21"/>
      <c r="I72" s="40">
        <f t="shared" ref="I72:I82" si="3">AVERAGE(C72:H72)</f>
        <v>3</v>
      </c>
      <c r="J72" s="67"/>
    </row>
    <row r="73" ht="14.25" spans="1:10">
      <c r="A73" s="19" t="s">
        <v>42</v>
      </c>
      <c r="B73" s="23">
        <v>3</v>
      </c>
      <c r="C73" s="18">
        <v>3</v>
      </c>
      <c r="D73" s="18">
        <v>3</v>
      </c>
      <c r="E73" s="18">
        <v>3</v>
      </c>
      <c r="F73" s="18">
        <v>3</v>
      </c>
      <c r="G73" s="18">
        <v>3</v>
      </c>
      <c r="H73" s="18"/>
      <c r="I73" s="40">
        <f t="shared" si="3"/>
        <v>3</v>
      </c>
      <c r="J73" s="67"/>
    </row>
    <row r="74" ht="14.25" spans="1:10">
      <c r="A74" s="19" t="s">
        <v>43</v>
      </c>
      <c r="B74" s="23">
        <v>4</v>
      </c>
      <c r="C74" s="18">
        <v>3</v>
      </c>
      <c r="D74" s="18">
        <v>3</v>
      </c>
      <c r="E74" s="18">
        <v>3</v>
      </c>
      <c r="F74" s="18">
        <v>3</v>
      </c>
      <c r="G74" s="18">
        <v>3</v>
      </c>
      <c r="H74" s="18"/>
      <c r="I74" s="40">
        <f t="shared" si="3"/>
        <v>3</v>
      </c>
      <c r="J74" s="67"/>
    </row>
    <row r="75" ht="14.25" spans="1:10">
      <c r="A75" s="19" t="s">
        <v>44</v>
      </c>
      <c r="B75" s="23">
        <v>5</v>
      </c>
      <c r="C75" s="18">
        <v>3</v>
      </c>
      <c r="D75" s="18">
        <v>5</v>
      </c>
      <c r="E75" s="18">
        <v>3</v>
      </c>
      <c r="F75" s="18">
        <v>5</v>
      </c>
      <c r="G75" s="18">
        <v>5</v>
      </c>
      <c r="H75" s="18"/>
      <c r="I75" s="40">
        <f t="shared" si="3"/>
        <v>4.2</v>
      </c>
      <c r="J75" s="67"/>
    </row>
    <row r="76" ht="14.25" spans="1:10">
      <c r="A76" s="19" t="s">
        <v>45</v>
      </c>
      <c r="B76" s="19">
        <v>15</v>
      </c>
      <c r="C76" s="19">
        <v>12</v>
      </c>
      <c r="D76" s="19">
        <v>15</v>
      </c>
      <c r="E76" s="19">
        <v>12</v>
      </c>
      <c r="F76" s="19">
        <v>0</v>
      </c>
      <c r="G76" s="19">
        <v>0</v>
      </c>
      <c r="H76" s="33"/>
      <c r="I76" s="40">
        <f t="shared" si="3"/>
        <v>7.8</v>
      </c>
      <c r="J76" s="42"/>
    </row>
    <row r="77" ht="14.25" spans="1:10">
      <c r="A77" s="19" t="s">
        <v>46</v>
      </c>
      <c r="B77" s="19">
        <v>25</v>
      </c>
      <c r="C77" s="19">
        <v>18.5</v>
      </c>
      <c r="D77" s="19">
        <v>21</v>
      </c>
      <c r="E77" s="19">
        <v>14</v>
      </c>
      <c r="F77" s="19">
        <v>14.5</v>
      </c>
      <c r="G77" s="19">
        <v>25</v>
      </c>
      <c r="H77" s="33"/>
      <c r="I77" s="40">
        <f t="shared" si="3"/>
        <v>18.6</v>
      </c>
      <c r="J77" s="42"/>
    </row>
    <row r="78" ht="14.25" spans="1:10">
      <c r="A78" s="19" t="s">
        <v>47</v>
      </c>
      <c r="B78" s="19">
        <v>30</v>
      </c>
      <c r="C78" s="19">
        <v>25</v>
      </c>
      <c r="D78" s="19">
        <v>20</v>
      </c>
      <c r="E78" s="19">
        <v>25</v>
      </c>
      <c r="F78" s="19">
        <v>30</v>
      </c>
      <c r="G78" s="19">
        <v>15</v>
      </c>
      <c r="H78" s="33"/>
      <c r="I78" s="40">
        <f t="shared" si="3"/>
        <v>23</v>
      </c>
      <c r="J78" s="42"/>
    </row>
    <row r="79" ht="14.25" spans="1:10">
      <c r="A79" s="19" t="s">
        <v>48</v>
      </c>
      <c r="B79" s="19">
        <v>5</v>
      </c>
      <c r="C79" s="19">
        <v>5</v>
      </c>
      <c r="D79" s="19">
        <v>3</v>
      </c>
      <c r="E79" s="19">
        <v>3</v>
      </c>
      <c r="F79" s="19">
        <v>5</v>
      </c>
      <c r="G79" s="19">
        <v>0</v>
      </c>
      <c r="H79" s="33"/>
      <c r="I79" s="40">
        <f t="shared" si="3"/>
        <v>3.2</v>
      </c>
      <c r="J79" s="42"/>
    </row>
    <row r="80" ht="14.25" spans="1:10">
      <c r="A80" s="19" t="s">
        <v>49</v>
      </c>
      <c r="B80" s="19">
        <v>5</v>
      </c>
      <c r="C80" s="19">
        <v>5</v>
      </c>
      <c r="D80" s="19">
        <v>5</v>
      </c>
      <c r="E80" s="19">
        <v>5</v>
      </c>
      <c r="F80" s="19">
        <v>5</v>
      </c>
      <c r="G80" s="19">
        <v>5</v>
      </c>
      <c r="H80" s="33"/>
      <c r="I80" s="40">
        <f t="shared" si="3"/>
        <v>5</v>
      </c>
      <c r="J80" s="42"/>
    </row>
    <row r="81" ht="14.25" spans="1:10">
      <c r="A81" s="19" t="s">
        <v>50</v>
      </c>
      <c r="B81" s="19">
        <v>5</v>
      </c>
      <c r="C81" s="19">
        <v>0</v>
      </c>
      <c r="D81" s="19">
        <v>0</v>
      </c>
      <c r="E81" s="19">
        <v>0</v>
      </c>
      <c r="F81" s="19">
        <v>0</v>
      </c>
      <c r="G81" s="19">
        <v>0</v>
      </c>
      <c r="H81" s="33"/>
      <c r="I81" s="40">
        <f t="shared" si="3"/>
        <v>0</v>
      </c>
      <c r="J81" s="42"/>
    </row>
    <row r="82" ht="15.75" customHeight="1" spans="1:10">
      <c r="A82" s="19" t="s">
        <v>51</v>
      </c>
      <c r="B82" s="19">
        <v>15</v>
      </c>
      <c r="C82" s="19">
        <v>8</v>
      </c>
      <c r="D82" s="19">
        <v>8</v>
      </c>
      <c r="E82" s="19">
        <v>8</v>
      </c>
      <c r="F82" s="19">
        <v>11</v>
      </c>
      <c r="G82" s="19">
        <v>11</v>
      </c>
      <c r="H82" s="33"/>
      <c r="I82" s="46">
        <f t="shared" si="3"/>
        <v>9.2</v>
      </c>
      <c r="J82" s="68"/>
    </row>
    <row r="83" ht="30" customHeight="1" spans="1:10">
      <c r="A83" s="19" t="s">
        <v>52</v>
      </c>
      <c r="B83" s="19"/>
      <c r="C83" s="19"/>
      <c r="D83" s="19"/>
      <c r="E83" s="19"/>
      <c r="F83" s="19"/>
      <c r="G83" s="19"/>
      <c r="H83" s="33"/>
      <c r="I83" s="40"/>
      <c r="J83" s="69"/>
    </row>
    <row r="84" spans="1:10">
      <c r="A84" s="15" t="s">
        <v>1</v>
      </c>
      <c r="B84" s="16" t="s">
        <v>2</v>
      </c>
      <c r="C84" s="17" t="s">
        <v>3</v>
      </c>
      <c r="D84" s="17" t="s">
        <v>4</v>
      </c>
      <c r="E84" s="17" t="s">
        <v>5</v>
      </c>
      <c r="F84" s="17" t="s">
        <v>6</v>
      </c>
      <c r="G84" s="17" t="s">
        <v>7</v>
      </c>
      <c r="H84" s="17" t="s">
        <v>53</v>
      </c>
      <c r="I84" s="17" t="s">
        <v>9</v>
      </c>
      <c r="J84" s="17" t="s">
        <v>10</v>
      </c>
    </row>
    <row r="85" spans="1:10">
      <c r="A85" s="15"/>
      <c r="B85" s="16" t="s">
        <v>11</v>
      </c>
      <c r="C85" s="17"/>
      <c r="D85" s="17"/>
      <c r="E85" s="17"/>
      <c r="F85" s="17"/>
      <c r="G85" s="17"/>
      <c r="H85" s="17"/>
      <c r="I85" s="17"/>
      <c r="J85" s="17"/>
    </row>
    <row r="86" ht="15" customHeight="1" spans="1:10">
      <c r="A86" s="56" t="s">
        <v>54</v>
      </c>
      <c r="B86" s="56">
        <v>850</v>
      </c>
      <c r="C86" s="19">
        <f>SUM(C4:C83)</f>
        <v>691.86</v>
      </c>
      <c r="D86" s="19">
        <f>SUM(D4:D83)</f>
        <v>695.94</v>
      </c>
      <c r="E86" s="19">
        <f>SUM(E4:E83)</f>
        <v>609.38</v>
      </c>
      <c r="F86" s="19">
        <f>SUM(F4:F83)</f>
        <v>665.11</v>
      </c>
      <c r="G86" s="19">
        <f>SUM(G4:G83)</f>
        <v>609.19</v>
      </c>
      <c r="H86" s="19">
        <f>SUM(H4:H71)</f>
        <v>338.44</v>
      </c>
      <c r="I86" s="19"/>
      <c r="J86" s="70" t="s">
        <v>55</v>
      </c>
    </row>
    <row r="87" ht="28.5" spans="1:10">
      <c r="A87" s="56"/>
      <c r="B87" s="56"/>
      <c r="C87" s="19"/>
      <c r="D87" s="19"/>
      <c r="E87" s="19"/>
      <c r="F87" s="19"/>
      <c r="G87" s="19"/>
      <c r="H87" s="19" t="s">
        <v>56</v>
      </c>
      <c r="I87" s="19"/>
      <c r="J87" s="70"/>
    </row>
    <row r="88" ht="24" customHeight="1" spans="1:10">
      <c r="A88" s="19" t="s">
        <v>57</v>
      </c>
      <c r="B88" s="19">
        <v>150</v>
      </c>
      <c r="C88" s="19">
        <v>135.17</v>
      </c>
      <c r="D88" s="19">
        <v>133.17</v>
      </c>
      <c r="E88" s="19">
        <v>106.5</v>
      </c>
      <c r="F88" s="19">
        <v>117.33</v>
      </c>
      <c r="G88" s="19">
        <v>124.83</v>
      </c>
      <c r="H88" s="19">
        <v>120</v>
      </c>
      <c r="I88" s="19"/>
      <c r="J88" s="53"/>
    </row>
    <row r="89" ht="28.5" spans="1:10">
      <c r="A89" s="19" t="s">
        <v>58</v>
      </c>
      <c r="B89" s="19"/>
      <c r="C89" s="19">
        <v>90</v>
      </c>
      <c r="D89" s="19">
        <v>70</v>
      </c>
      <c r="E89" s="19"/>
      <c r="F89" s="19">
        <v>10</v>
      </c>
      <c r="G89" s="19">
        <v>20</v>
      </c>
      <c r="H89" s="19"/>
      <c r="I89" s="53"/>
      <c r="J89" s="25"/>
    </row>
    <row r="90" ht="33" customHeight="1" spans="1:10">
      <c r="A90" s="19" t="s">
        <v>59</v>
      </c>
      <c r="B90" s="19"/>
      <c r="C90" s="19"/>
      <c r="D90" s="19"/>
      <c r="E90" s="19"/>
      <c r="F90" s="19">
        <v>-50</v>
      </c>
      <c r="G90" s="19">
        <v>-50</v>
      </c>
      <c r="H90" s="19"/>
      <c r="I90" s="53"/>
      <c r="J90" s="25"/>
    </row>
    <row r="91" ht="26" customHeight="1" spans="1:10">
      <c r="A91" s="56" t="s">
        <v>60</v>
      </c>
      <c r="B91" s="56"/>
      <c r="C91" s="57">
        <f>SUM(C86,C88,C89)</f>
        <v>917.03</v>
      </c>
      <c r="D91" s="57">
        <f>SUM(D86,D88,D89)</f>
        <v>899.11</v>
      </c>
      <c r="E91" s="57">
        <f>SUM(E86,E88)</f>
        <v>715.88</v>
      </c>
      <c r="F91" s="57">
        <f>SUM(F86,F88,F89,F90)</f>
        <v>742.44</v>
      </c>
      <c r="G91" s="57">
        <f>SUM(G86,G88,G89,G90)</f>
        <v>704.02</v>
      </c>
      <c r="H91" s="57">
        <v>759.28</v>
      </c>
      <c r="I91" s="71">
        <f>AVERAGE(C91:H91)</f>
        <v>789.626666666667</v>
      </c>
      <c r="J91" s="72"/>
    </row>
    <row r="92" ht="26" customHeight="1" spans="1:10">
      <c r="A92" s="58" t="s">
        <v>61</v>
      </c>
      <c r="B92" s="59"/>
      <c r="C92" s="57" t="s">
        <v>62</v>
      </c>
      <c r="D92" s="57" t="s">
        <v>62</v>
      </c>
      <c r="E92" s="57" t="s">
        <v>63</v>
      </c>
      <c r="F92" s="57" t="s">
        <v>63</v>
      </c>
      <c r="G92" s="57" t="s">
        <v>63</v>
      </c>
      <c r="H92" s="57" t="s">
        <v>64</v>
      </c>
      <c r="I92" s="19"/>
      <c r="J92" s="19"/>
    </row>
    <row r="93" ht="26" customHeight="1" spans="1:10">
      <c r="A93" s="58" t="s">
        <v>65</v>
      </c>
      <c r="B93" s="59"/>
      <c r="C93" s="60">
        <v>1.25</v>
      </c>
      <c r="D93" s="60">
        <v>1.25</v>
      </c>
      <c r="E93" s="60">
        <v>1</v>
      </c>
      <c r="F93" s="60">
        <v>1</v>
      </c>
      <c r="G93" s="60">
        <v>1</v>
      </c>
      <c r="H93" s="60">
        <v>1.15</v>
      </c>
      <c r="I93" s="19"/>
      <c r="J93" s="19"/>
    </row>
    <row r="94" ht="26" customHeight="1" spans="1:10">
      <c r="A94" s="58" t="s">
        <v>66</v>
      </c>
      <c r="B94" s="59"/>
      <c r="C94" s="60">
        <v>0.2</v>
      </c>
      <c r="D94" s="60">
        <v>0.2</v>
      </c>
      <c r="E94" s="60">
        <v>0.15</v>
      </c>
      <c r="F94" s="60">
        <v>0.15</v>
      </c>
      <c r="G94" s="60">
        <v>0.15</v>
      </c>
      <c r="H94" s="60">
        <v>0.15</v>
      </c>
      <c r="I94" s="19"/>
      <c r="J94" s="19"/>
    </row>
    <row r="95" ht="34" customHeight="1" spans="1:10">
      <c r="A95" s="58" t="s">
        <v>67</v>
      </c>
      <c r="B95" s="59"/>
      <c r="C95" s="61"/>
      <c r="D95" s="61"/>
      <c r="E95" s="61"/>
      <c r="F95" s="61"/>
      <c r="G95" s="61"/>
      <c r="H95" s="61"/>
      <c r="I95" s="61"/>
      <c r="J95" s="61"/>
    </row>
    <row r="96" ht="26" customHeight="1" spans="1:10">
      <c r="A96" s="58" t="s">
        <v>68</v>
      </c>
      <c r="B96" s="59"/>
      <c r="C96" s="62"/>
      <c r="D96" s="62"/>
      <c r="E96" s="62"/>
      <c r="F96" s="62"/>
      <c r="G96" s="62"/>
      <c r="H96" s="62"/>
      <c r="I96" s="19"/>
      <c r="J96" s="19"/>
    </row>
    <row r="97" ht="26" customHeight="1" spans="1:10">
      <c r="A97" s="58" t="s">
        <v>69</v>
      </c>
      <c r="B97" s="59"/>
      <c r="C97" s="57"/>
      <c r="D97" s="57"/>
      <c r="E97" s="60"/>
      <c r="F97" s="57"/>
      <c r="G97" s="57"/>
      <c r="H97" s="19"/>
      <c r="I97" s="19"/>
      <c r="J97" s="19"/>
    </row>
    <row r="98" ht="33" customHeight="1" spans="1:10">
      <c r="A98" s="58" t="s">
        <v>70</v>
      </c>
      <c r="B98" s="59"/>
      <c r="C98" s="60">
        <f t="shared" ref="C98:H98" si="4">C93+C97</f>
        <v>1.25</v>
      </c>
      <c r="D98" s="60">
        <f t="shared" si="4"/>
        <v>1.25</v>
      </c>
      <c r="E98" s="60">
        <f t="shared" si="4"/>
        <v>1</v>
      </c>
      <c r="F98" s="60">
        <f t="shared" si="4"/>
        <v>1</v>
      </c>
      <c r="G98" s="60">
        <f t="shared" si="4"/>
        <v>1</v>
      </c>
      <c r="H98" s="60">
        <f t="shared" si="4"/>
        <v>1.15</v>
      </c>
      <c r="I98" s="19"/>
      <c r="J98" s="19"/>
    </row>
    <row r="99" ht="23" customHeight="1" spans="1:10">
      <c r="A99" s="63" t="s">
        <v>71</v>
      </c>
      <c r="B99" s="63"/>
      <c r="C99" s="63"/>
      <c r="D99" s="63"/>
      <c r="E99" s="63"/>
      <c r="F99" s="63"/>
      <c r="G99" s="63"/>
      <c r="H99" s="63"/>
      <c r="I99" s="63"/>
      <c r="J99" s="63"/>
    </row>
    <row r="101" ht="25" customHeight="1" spans="1:10">
      <c r="A101" s="64" t="s">
        <v>72</v>
      </c>
      <c r="B101" s="7"/>
      <c r="C101" s="7"/>
      <c r="D101" s="7"/>
      <c r="E101" s="7"/>
      <c r="F101" s="7"/>
      <c r="G101" s="7"/>
      <c r="H101" s="7"/>
      <c r="I101" s="7"/>
      <c r="J101" s="7"/>
    </row>
    <row r="102" ht="85" customHeight="1" spans="1:10">
      <c r="A102" s="65" t="s">
        <v>73</v>
      </c>
      <c r="B102" s="66"/>
      <c r="C102" s="66"/>
      <c r="D102" s="66"/>
      <c r="E102" s="66"/>
      <c r="F102" s="66"/>
      <c r="G102" s="66"/>
      <c r="H102" s="66"/>
      <c r="I102" s="66"/>
      <c r="J102" s="66"/>
    </row>
    <row r="103" ht="54" customHeight="1" spans="1:10">
      <c r="A103" s="65" t="s">
        <v>74</v>
      </c>
      <c r="B103" s="66"/>
      <c r="C103" s="66"/>
      <c r="D103" s="66"/>
      <c r="E103" s="66"/>
      <c r="F103" s="66"/>
      <c r="G103" s="66"/>
      <c r="H103" s="66"/>
      <c r="I103" s="66"/>
      <c r="J103" s="66"/>
    </row>
    <row r="104" ht="18" customHeight="1" spans="1:10">
      <c r="A104" s="65" t="s">
        <v>75</v>
      </c>
      <c r="B104" s="66"/>
      <c r="C104" s="66"/>
      <c r="D104" s="66"/>
      <c r="E104" s="66"/>
      <c r="F104" s="66"/>
      <c r="G104" s="66"/>
      <c r="H104" s="66"/>
      <c r="I104" s="66"/>
      <c r="J104" s="66"/>
    </row>
    <row r="105" ht="33" customHeight="1" spans="1:10">
      <c r="A105" s="65" t="s">
        <v>76</v>
      </c>
      <c r="B105" s="66"/>
      <c r="C105" s="66"/>
      <c r="D105" s="66"/>
      <c r="E105" s="66"/>
      <c r="F105" s="66"/>
      <c r="G105" s="66"/>
      <c r="H105" s="66"/>
      <c r="I105" s="66"/>
      <c r="J105" s="66"/>
    </row>
    <row r="106" ht="23" customHeight="1" spans="1:10">
      <c r="A106" s="66"/>
      <c r="B106" s="66"/>
      <c r="C106" s="66"/>
      <c r="D106" s="66"/>
      <c r="E106" s="66"/>
      <c r="F106" s="66"/>
      <c r="G106" s="66"/>
      <c r="H106" s="66"/>
      <c r="I106" s="66"/>
      <c r="J106" s="66"/>
    </row>
    <row r="107" ht="18.75" spans="1:10">
      <c r="A107" s="64" t="s">
        <v>77</v>
      </c>
      <c r="B107" s="7"/>
      <c r="C107" s="7"/>
      <c r="D107" s="7"/>
      <c r="E107" s="7"/>
      <c r="F107" s="7"/>
      <c r="G107" s="7"/>
      <c r="H107" s="7"/>
      <c r="I107" s="7"/>
      <c r="J107" s="7"/>
    </row>
    <row r="108" ht="22" customHeight="1" spans="1:10">
      <c r="A108" s="66" t="s">
        <v>78</v>
      </c>
      <c r="B108" s="66"/>
      <c r="C108" s="66"/>
      <c r="D108" s="66"/>
      <c r="E108" s="66"/>
      <c r="F108" s="66"/>
      <c r="G108" s="66"/>
      <c r="H108" s="66"/>
      <c r="I108" s="66"/>
      <c r="J108" s="66"/>
    </row>
    <row r="109" ht="22" customHeight="1" spans="1:10">
      <c r="A109" s="66" t="s">
        <v>79</v>
      </c>
      <c r="B109" s="66"/>
      <c r="C109" s="66"/>
      <c r="D109" s="66"/>
      <c r="E109" s="66"/>
      <c r="F109" s="66"/>
      <c r="G109" s="66"/>
      <c r="H109" s="66"/>
      <c r="I109" s="66"/>
      <c r="J109" s="66"/>
    </row>
    <row r="112" ht="26" customHeight="1"/>
  </sheetData>
  <mergeCells count="108">
    <mergeCell ref="A1:J1"/>
    <mergeCell ref="A91:B91"/>
    <mergeCell ref="A92:B92"/>
    <mergeCell ref="A93:B93"/>
    <mergeCell ref="A94:B94"/>
    <mergeCell ref="A95:B95"/>
    <mergeCell ref="A96:B96"/>
    <mergeCell ref="A97:B97"/>
    <mergeCell ref="A98:B98"/>
    <mergeCell ref="A99:J99"/>
    <mergeCell ref="A101:J101"/>
    <mergeCell ref="A102:J102"/>
    <mergeCell ref="A103:J103"/>
    <mergeCell ref="A104:J104"/>
    <mergeCell ref="A105:J105"/>
    <mergeCell ref="A106:J106"/>
    <mergeCell ref="A107:J107"/>
    <mergeCell ref="A108:J108"/>
    <mergeCell ref="A109:J109"/>
    <mergeCell ref="A2:A3"/>
    <mergeCell ref="A4:A5"/>
    <mergeCell ref="A84:A85"/>
    <mergeCell ref="A86:A87"/>
    <mergeCell ref="B4:B5"/>
    <mergeCell ref="B14:B15"/>
    <mergeCell ref="B17:B20"/>
    <mergeCell ref="B28:B31"/>
    <mergeCell ref="B59:B60"/>
    <mergeCell ref="B62:B71"/>
    <mergeCell ref="B82:B83"/>
    <mergeCell ref="B86:B87"/>
    <mergeCell ref="C2:C3"/>
    <mergeCell ref="C4:C5"/>
    <mergeCell ref="C14:C15"/>
    <mergeCell ref="C17:C20"/>
    <mergeCell ref="C28:C31"/>
    <mergeCell ref="C59:C60"/>
    <mergeCell ref="C62:C71"/>
    <mergeCell ref="C82:C83"/>
    <mergeCell ref="C84:C85"/>
    <mergeCell ref="C86:C87"/>
    <mergeCell ref="D2:D3"/>
    <mergeCell ref="D4:D5"/>
    <mergeCell ref="D14:D15"/>
    <mergeCell ref="D17:D20"/>
    <mergeCell ref="D28:D31"/>
    <mergeCell ref="D59:D60"/>
    <mergeCell ref="D62:D71"/>
    <mergeCell ref="D82:D83"/>
    <mergeCell ref="D84:D85"/>
    <mergeCell ref="D86:D87"/>
    <mergeCell ref="E2:E3"/>
    <mergeCell ref="E4:E5"/>
    <mergeCell ref="E14:E15"/>
    <mergeCell ref="E17:E20"/>
    <mergeCell ref="E28:E31"/>
    <mergeCell ref="E59:E60"/>
    <mergeCell ref="E62:E71"/>
    <mergeCell ref="E82:E83"/>
    <mergeCell ref="E84:E85"/>
    <mergeCell ref="E86:E87"/>
    <mergeCell ref="F2:F3"/>
    <mergeCell ref="F4:F5"/>
    <mergeCell ref="F14:F15"/>
    <mergeCell ref="F17:F20"/>
    <mergeCell ref="F28:F31"/>
    <mergeCell ref="F59:F60"/>
    <mergeCell ref="F62:F71"/>
    <mergeCell ref="F82:F83"/>
    <mergeCell ref="F84:F85"/>
    <mergeCell ref="F86:F87"/>
    <mergeCell ref="G2:G3"/>
    <mergeCell ref="G4:G5"/>
    <mergeCell ref="G14:G15"/>
    <mergeCell ref="G17:G20"/>
    <mergeCell ref="G28:G31"/>
    <mergeCell ref="G59:G60"/>
    <mergeCell ref="G62:G71"/>
    <mergeCell ref="G82:G83"/>
    <mergeCell ref="G84:G85"/>
    <mergeCell ref="G86:G87"/>
    <mergeCell ref="H2:H3"/>
    <mergeCell ref="H4:H5"/>
    <mergeCell ref="H14:H15"/>
    <mergeCell ref="H17:H20"/>
    <mergeCell ref="H28:H31"/>
    <mergeCell ref="H59:H60"/>
    <mergeCell ref="H62:H71"/>
    <mergeCell ref="H82:H83"/>
    <mergeCell ref="H84:H85"/>
    <mergeCell ref="I2:I3"/>
    <mergeCell ref="I4:I5"/>
    <mergeCell ref="I14:I15"/>
    <mergeCell ref="I17:I20"/>
    <mergeCell ref="I28:I31"/>
    <mergeCell ref="I59:I60"/>
    <mergeCell ref="I62:I71"/>
    <mergeCell ref="I82:I83"/>
    <mergeCell ref="I84:I85"/>
    <mergeCell ref="I86:I87"/>
    <mergeCell ref="J2:J3"/>
    <mergeCell ref="J4:J5"/>
    <mergeCell ref="J28:J31"/>
    <mergeCell ref="J62:J71"/>
    <mergeCell ref="J82:J83"/>
    <mergeCell ref="J84:J85"/>
    <mergeCell ref="J86:J87"/>
    <mergeCell ref="K4:K5"/>
  </mergeCells>
  <pageMargins left="0.196527777777778" right="0.0388888888888889" top="0.94375" bottom="1.14166666666667" header="0.511805555555556" footer="0.668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E23" sqref="E23"/>
    </sheetView>
  </sheetViews>
  <sheetFormatPr defaultColWidth="9" defaultRowHeight="13.5"/>
  <cols>
    <col min="6" max="6" width="28.1333333333333" customWidth="1"/>
  </cols>
  <sheetData>
    <row r="1" ht="15.75" customHeight="1"/>
    <row r="2" spans="3:6">
      <c r="C2" s="1" t="s">
        <v>80</v>
      </c>
      <c r="D2" s="1"/>
      <c r="E2" s="1"/>
      <c r="F2" s="1"/>
    </row>
    <row r="3" ht="15" customHeight="1" spans="3:6">
      <c r="C3" s="1" t="s">
        <v>81</v>
      </c>
      <c r="D3" s="1"/>
      <c r="E3" s="1"/>
      <c r="F3" s="1"/>
    </row>
    <row r="4" ht="52" customHeight="1" spans="3:6">
      <c r="C4" s="2" t="s">
        <v>82</v>
      </c>
      <c r="D4" s="3"/>
      <c r="E4" s="3"/>
      <c r="F4" s="3"/>
    </row>
    <row r="5" ht="14.25" spans="3:6">
      <c r="C5" s="4" t="s">
        <v>83</v>
      </c>
      <c r="D5" s="5"/>
      <c r="E5" s="5"/>
      <c r="F5" s="5"/>
    </row>
    <row r="6" ht="14.25"/>
    <row r="7" ht="15" spans="1:15">
      <c r="A7" s="6" t="s">
        <v>84</v>
      </c>
      <c r="B7" s="7"/>
      <c r="C7" s="7"/>
      <c r="D7" s="7"/>
      <c r="E7" s="7"/>
      <c r="H7" s="8">
        <v>15</v>
      </c>
      <c r="I7" s="10">
        <v>1</v>
      </c>
      <c r="J7" s="10">
        <v>7</v>
      </c>
      <c r="K7" s="10">
        <v>3</v>
      </c>
      <c r="L7" s="10">
        <v>5</v>
      </c>
      <c r="M7" s="10">
        <v>14</v>
      </c>
      <c r="N7" s="11"/>
      <c r="O7" s="12">
        <v>6</v>
      </c>
    </row>
    <row r="8" ht="15" spans="1:15">
      <c r="A8" s="7"/>
      <c r="B8" s="7"/>
      <c r="C8" s="7"/>
      <c r="D8" s="7"/>
      <c r="E8" s="7"/>
      <c r="H8" s="8">
        <v>10</v>
      </c>
      <c r="I8" s="10">
        <v>0</v>
      </c>
      <c r="J8" s="10">
        <v>10</v>
      </c>
      <c r="K8" s="10">
        <v>0</v>
      </c>
      <c r="L8" s="10">
        <v>10</v>
      </c>
      <c r="M8" s="10">
        <v>0</v>
      </c>
      <c r="N8" s="10"/>
      <c r="O8" s="12">
        <v>4</v>
      </c>
    </row>
    <row r="9" spans="1:5">
      <c r="A9" s="7"/>
      <c r="B9" s="7"/>
      <c r="C9" s="7"/>
      <c r="D9" s="7"/>
      <c r="E9" s="7"/>
    </row>
    <row r="10" spans="1:5">
      <c r="A10" s="7"/>
      <c r="B10" s="7"/>
      <c r="C10" s="7"/>
      <c r="D10" s="7"/>
      <c r="E10" s="7"/>
    </row>
    <row r="11" spans="1:5">
      <c r="A11" s="7"/>
      <c r="B11" s="7"/>
      <c r="C11" s="7"/>
      <c r="D11" s="7"/>
      <c r="E11" s="7"/>
    </row>
    <row r="12" spans="1:5">
      <c r="A12" s="7"/>
      <c r="B12" s="7"/>
      <c r="C12" s="7"/>
      <c r="D12" s="7"/>
      <c r="E12" s="7"/>
    </row>
    <row r="13" spans="1:5">
      <c r="A13" s="7"/>
      <c r="B13" s="7"/>
      <c r="C13" s="7"/>
      <c r="D13" s="7"/>
      <c r="E13" s="7"/>
    </row>
    <row r="14" spans="1:5">
      <c r="A14" s="7"/>
      <c r="B14" s="7"/>
      <c r="C14" s="7"/>
      <c r="D14" s="7"/>
      <c r="E14" s="7"/>
    </row>
    <row r="16" spans="1:6">
      <c r="A16" s="9" t="s">
        <v>85</v>
      </c>
      <c r="B16" s="9"/>
      <c r="C16" s="9"/>
      <c r="D16" s="9"/>
      <c r="E16" s="9"/>
      <c r="F16" s="9"/>
    </row>
  </sheetData>
  <mergeCells count="5">
    <mergeCell ref="C2:F2"/>
    <mergeCell ref="C3:F3"/>
    <mergeCell ref="C4:F4"/>
    <mergeCell ref="C5:F5"/>
    <mergeCell ref="A7:E14"/>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wangjia660</dc:creator>
  <cp:lastModifiedBy>Administrator</cp:lastModifiedBy>
  <dcterms:created xsi:type="dcterms:W3CDTF">2017-10-11T01:15:00Z</dcterms:created>
  <dcterms:modified xsi:type="dcterms:W3CDTF">2018-11-14T07:21:02Z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y fmtid="{D5CDD505-2E9C-101B-9397-08002B2CF9AE}" pid="3" name="KSORubyTemplateID" linkTarget="0">
    <vt:lpwstr>20</vt:lpwstr>
  </property>
</Properties>
</file>